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ăm 2022\Kỳ 7\DTNQ\Long\"/>
    </mc:Choice>
  </mc:AlternateContent>
  <bookViews>
    <workbookView xWindow="0" yWindow="0" windowWidth="20490" windowHeight="7755" firstSheet="1" activeTab="1"/>
  </bookViews>
  <sheets>
    <sheet name="nstt" sheetId="3" state="hidden" r:id="rId1"/>
    <sheet name="1.Thong tin" sheetId="6" r:id="rId2"/>
    <sheet name="2.Von" sheetId="2" r:id="rId3"/>
  </sheets>
  <definedNames>
    <definedName name="_xlnm.Print_Area" localSheetId="2">'2.Von'!$A$1:$O$15</definedName>
    <definedName name="_xlnm.Print_Titles" localSheetId="2">'2.Von'!$6:$8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M9" i="2"/>
  <c r="N10" i="2"/>
  <c r="N11" i="2"/>
  <c r="H12" i="2"/>
  <c r="L12" i="2"/>
  <c r="N13" i="2"/>
  <c r="N9" i="2" l="1"/>
  <c r="N14" i="2"/>
  <c r="N12" i="2" s="1"/>
</calcChain>
</file>

<file path=xl/sharedStrings.xml><?xml version="1.0" encoding="utf-8"?>
<sst xmlns="http://schemas.openxmlformats.org/spreadsheetml/2006/main" count="114" uniqueCount="83">
  <si>
    <t>ĐVT: Triệu đồng</t>
  </si>
  <si>
    <t>STT</t>
  </si>
  <si>
    <t>Danh mục dự án</t>
  </si>
  <si>
    <t>Năng lực thiết kế</t>
  </si>
  <si>
    <t>Thời gian KC-HT</t>
  </si>
  <si>
    <t>Ghi chú</t>
  </si>
  <si>
    <t>Tổng số</t>
  </si>
  <si>
    <t>Trong đó: NSĐP</t>
  </si>
  <si>
    <t>I</t>
  </si>
  <si>
    <t>TMĐT</t>
  </si>
  <si>
    <t>Năm 2021</t>
  </si>
  <si>
    <t>Trong đó: KH vốn đã bố trí hàng năm</t>
  </si>
  <si>
    <t>Năm
2022</t>
  </si>
  <si>
    <t>II</t>
  </si>
  <si>
    <t>Số vốn trung hạn đã bố trí đến hết 2022</t>
  </si>
  <si>
    <t>Điều chỉnh KH 2021-2025</t>
  </si>
  <si>
    <t>2022-2024</t>
  </si>
  <si>
    <t>Quyết định đầu tư được duyệt</t>
  </si>
  <si>
    <t>Số quyết định</t>
  </si>
  <si>
    <t>Kế hoạch trung hạn 2021-2025
được duyệt</t>
  </si>
  <si>
    <t>Kế hoạch trung hạn 2021-2025
sau điều chỉnh</t>
  </si>
  <si>
    <t>PHỤ LỤC</t>
  </si>
  <si>
    <t xml:space="preserve">NGUỒN THU TỪ ĐẤU GIÁ QSD ĐẤT Ở </t>
  </si>
  <si>
    <t>Dự án giảm vốn</t>
  </si>
  <si>
    <t>Dự án tăng vốn</t>
  </si>
  <si>
    <t>Tăng (+)</t>
  </si>
  <si>
    <t>Giảm (-)</t>
  </si>
  <si>
    <t xml:space="preserve"> Hoàn thiện CSHT một số tuyến chính tại KKTTM đặc biệt Lao Bảo (giai đoạn 2)</t>
  </si>
  <si>
    <t>Cổng chính KCN Quán Ngang</t>
  </si>
  <si>
    <t>629/QĐ-UBND ngày 31/3/2017</t>
  </si>
  <si>
    <t>2448/QĐ-UBND ngày 21/10/2014</t>
  </si>
  <si>
    <t>Giảm khối lượng không thực hiện</t>
  </si>
  <si>
    <t>Hệ thống xử lý nước thải KCN Quán Ngang (giai đoạn 1)</t>
  </si>
  <si>
    <t>Cơ sở hạ tầng Khu tái định cư Lao Bảo – Tân Thành (giai đoạn 2)</t>
  </si>
  <si>
    <t>614/QĐ-UBND ngày 29/6/2016; 6078/UBND-CN ngày 31/12/2020</t>
  </si>
  <si>
    <t>Bổ sung vốn nhằm hoàn thiện, đưa dự án đi vào hoạt động</t>
  </si>
  <si>
    <t>Tên dự án</t>
  </si>
  <si>
    <t>Tại Nghị quyết số 137/NQ-HĐND ngày 30/8/2021</t>
  </si>
  <si>
    <t>Nguồn vốn đầu tư trong cân đối phân cấp cho tỉnh quản lý (Biểu 4)</t>
  </si>
  <si>
    <t>Cơ sở hạ tầng Cụm công nghiệp Hải chánh</t>
  </si>
  <si>
    <t>23-25</t>
  </si>
  <si>
    <t>22-24</t>
  </si>
  <si>
    <t>Nghị quyết số 59/NQ-HĐND ngày 12/10/2021 của HĐND huyện Hải Lăng đã phê duyệt điều chỉnh tiến độ thời gian thực hiện dự án là 2022-2024</t>
  </si>
  <si>
    <t>Nghị quyết số 12/NQ-HĐND ngày 30/6/2021 của HĐND TX Quảng Trị đã phê duyệt  thời gian thực hiện dự án là 2023-2025</t>
  </si>
  <si>
    <t>Hệ thống xử lý nước thải Cụm công nghiệp Hải  Lệ, thị xã Quảng Trị (giai đoạn 1)</t>
  </si>
  <si>
    <t>8c/NQ-HĐND ngày 23/6/2021 của huyện HL</t>
  </si>
  <si>
    <t>Đề nghị điều chỉnh thành</t>
  </si>
  <si>
    <t>8c/NQ-HĐND ngày 23/6/2021; 59/NQ-HĐND ngày 12/10/2021 của huyện HL</t>
  </si>
  <si>
    <t>Thời gian khởi công - hoàn thành</t>
  </si>
  <si>
    <t>Số quyết định, ngày, tháng, năm ban hành</t>
  </si>
  <si>
    <t>Loại thông tin điều chỉnh, bổ sung</t>
  </si>
  <si>
    <t>Nghị quyết điều chỉnh của huyện Hải Lăng ban hành sau Nghị quyết của HĐND tỉnh</t>
  </si>
  <si>
    <t>Lý do điều chỉnh, bổ sung</t>
  </si>
  <si>
    <t>Đường ven biển kết nối với hành lang kinh tế Đông Tây</t>
  </si>
  <si>
    <t>NGUỒN THU TỪ ĐẤU GIÁ, ĐẤU THẦU CÁC KHU ĐẤT CHO NHÀ ĐẦU TƯ SỬ DỤNG</t>
  </si>
  <si>
    <t>Chợ Tân Liên, huyện Hướng Hóa</t>
  </si>
  <si>
    <t>Nâng cấp, mở rộng chợ Tân Liên</t>
  </si>
  <si>
    <t>DANH MỤC ĐIỀU CHỈNH, BỔ SUNG KẾ HOẠCH ĐẦU TƯ CÔNG TRUNG HẠN 2021-2025 (LẦN 2)</t>
  </si>
  <si>
    <t xml:space="preserve">DANH MỤC ĐIỀU CHỈNH KẾ HOẠCH ĐẦU TƯ CÔNG TRUNG HẠN GIAI ĐOẠN 2021-2025 
NGUỒN ĐẦU TƯ TRONG CÂN ĐỐI PHÂN CÂP CHO TỈNH QUẢN LÝ </t>
  </si>
  <si>
    <t>(Kèm theo Tờ trình số        /TTr-SKH ngày     /03/2022 của Sở Kế hoạch và Đầu tư tỉnh Quảng Trị)</t>
  </si>
  <si>
    <t>-</t>
  </si>
  <si>
    <t xml:space="preserve">Hoàn thiện dự án, phục vụ đấu giá đợt 2 </t>
  </si>
  <si>
    <t>Tại Nghị quyết số 145/NQ-HĐND ngày 15/11/2021</t>
  </si>
  <si>
    <t>NGÂN SÁCH ĐỊA PHƯƠNG CÂN ĐỐI THEO TIÊU CHÍ</t>
  </si>
  <si>
    <t>Tổng mức đầu tư</t>
  </si>
  <si>
    <t xml:space="preserve">DANH MỤC ĐIỀU CHỈNH THÔNG TIN KẾ HOẠCH ĐẦU TƯ CÔNG TRUNG HẠN GIAI ĐOẠN 2021-2025
NGUỒN ĐẦU TƯ NGÂN SÁCH ĐỊA PHƯƠNG </t>
  </si>
  <si>
    <t>Nội dung điều chỉnh, bổ sung</t>
  </si>
  <si>
    <t>2023-2025</t>
  </si>
  <si>
    <t>NGUỒN VỐN ĐẦU TƯ TỪ NGUỒN THU SỬ DỤNG ĐẤT (Tại biểu số 5)</t>
  </si>
  <si>
    <t>Đường ven biển kết nối với hành lang kinh tế Đông Tây, tỉnh Quảng Trị - giai đoạn 1</t>
  </si>
  <si>
    <t>Biểu số 01</t>
  </si>
  <si>
    <t>2352/QĐ-UBND 29/10/2014; 628/QĐ-UBND ngày 31/3/2017</t>
  </si>
  <si>
    <t>Hoàn thành công nợ</t>
  </si>
  <si>
    <t>Biểu số 02</t>
  </si>
  <si>
    <t xml:space="preserve">7.000 triệu đồng </t>
  </si>
  <si>
    <t xml:space="preserve">10.000 triệu đồng </t>
  </si>
  <si>
    <t>Nội dung sau điều chỉnh</t>
  </si>
  <si>
    <t>Cơ sở hạ tầng Cụm công nghiệp Hải Chánh</t>
  </si>
  <si>
    <t>8c/NQ-HĐND ngày 23/6/2021 của huyện Hải Lăng</t>
  </si>
  <si>
    <t>8c/NQ-HĐND ngày 23/6/2021; 59/NQ-HĐND ngày 12/10/2021 của huyện Hải Lăng</t>
  </si>
  <si>
    <t>(Kèm theo Nghị quyết số 10/NQ-HĐND ngày 15/4/2022 của HĐND tỉnh Quảng Trị)</t>
  </si>
  <si>
    <t>(Kèm theo Nghị quyết số  10/NQ-HĐND ngày  15/4/2022 của HĐND tỉnh Quảng Trị)</t>
  </si>
  <si>
    <t>NGUỒN THU ĐẤU GIÁ QUYỀN SỬ DỤNG ĐẤT TẠI KKT THƯƠNG MẠI ĐẶC BIỆT LAO BẢO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</si>
</sst>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4"/>
      <color theme="1"/>
      <name val="Calibri"/>
      <family val="2"/>
      <scheme val="minor"/>
    </font>
    <font>
      <i/>
      <sz val="12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164" fontId="14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8" fillId="2" borderId="0" xfId="0" applyFont="1" applyFill="1"/>
    <xf numFmtId="0" fontId="12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5" fillId="0" borderId="0" xfId="0" applyFont="1"/>
    <xf numFmtId="0" fontId="16" fillId="0" borderId="0" xfId="0" applyFont="1"/>
    <xf numFmtId="0" fontId="12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2" xfId="0" applyFont="1" applyBorder="1"/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quotePrefix="1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/>
    <xf numFmtId="0" fontId="15" fillId="0" borderId="13" xfId="0" applyFont="1" applyBorder="1"/>
    <xf numFmtId="1" fontId="10" fillId="2" borderId="13" xfId="1" applyNumberFormat="1" applyFont="1" applyFill="1" applyBorder="1" applyAlignment="1">
      <alignment vertical="center" wrapText="1"/>
    </xf>
    <xf numFmtId="0" fontId="0" fillId="0" borderId="13" xfId="0" applyBorder="1"/>
    <xf numFmtId="0" fontId="16" fillId="0" borderId="13" xfId="0" quotePrefix="1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0" borderId="13" xfId="0" applyFont="1" applyBorder="1"/>
    <xf numFmtId="0" fontId="11" fillId="0" borderId="13" xfId="0" applyFont="1" applyBorder="1" applyAlignment="1">
      <alignment wrapText="1"/>
    </xf>
    <xf numFmtId="165" fontId="11" fillId="0" borderId="13" xfId="2" applyNumberFormat="1" applyFont="1" applyBorder="1" applyAlignment="1">
      <alignment vertical="center"/>
    </xf>
    <xf numFmtId="165" fontId="11" fillId="0" borderId="13" xfId="2" applyNumberFormat="1" applyFont="1" applyBorder="1"/>
    <xf numFmtId="0" fontId="16" fillId="0" borderId="13" xfId="0" applyFont="1" applyBorder="1"/>
    <xf numFmtId="0" fontId="11" fillId="0" borderId="14" xfId="0" quotePrefix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 wrapText="1"/>
    </xf>
    <xf numFmtId="1" fontId="2" fillId="2" borderId="17" xfId="1" applyNumberFormat="1" applyFont="1" applyFill="1" applyBorder="1" applyAlignment="1">
      <alignment horizontal="center" vertical="center" wrapText="1"/>
    </xf>
    <xf numFmtId="0" fontId="2" fillId="2" borderId="17" xfId="0" quotePrefix="1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vertical="center" wrapText="1"/>
    </xf>
    <xf numFmtId="3" fontId="2" fillId="2" borderId="17" xfId="1" applyNumberFormat="1" applyFont="1" applyFill="1" applyBorder="1" applyAlignment="1">
      <alignment horizontal="right" vertical="center"/>
    </xf>
    <xf numFmtId="3" fontId="2" fillId="2" borderId="17" xfId="1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8" xfId="0" applyBorder="1" applyAlignment="1">
      <alignment horizontal="center"/>
    </xf>
    <xf numFmtId="0" fontId="3" fillId="2" borderId="17" xfId="0" quotePrefix="1" applyFont="1" applyFill="1" applyBorder="1" applyAlignment="1">
      <alignment horizontal="center" vertical="center" wrapText="1"/>
    </xf>
    <xf numFmtId="1" fontId="3" fillId="2" borderId="17" xfId="1" applyNumberFormat="1" applyFont="1" applyFill="1" applyBorder="1" applyAlignment="1">
      <alignment vertical="center" wrapText="1"/>
    </xf>
    <xf numFmtId="1" fontId="7" fillId="2" borderId="17" xfId="1" applyNumberFormat="1" applyFont="1" applyFill="1" applyBorder="1" applyAlignment="1">
      <alignment horizontal="center" vertical="center" wrapText="1"/>
    </xf>
    <xf numFmtId="3" fontId="7" fillId="2" borderId="17" xfId="0" applyNumberFormat="1" applyFont="1" applyFill="1" applyBorder="1" applyAlignment="1">
      <alignment horizontal="right" vertical="center"/>
    </xf>
    <xf numFmtId="3" fontId="3" fillId="2" borderId="17" xfId="1" applyNumberFormat="1" applyFont="1" applyFill="1" applyBorder="1" applyAlignment="1">
      <alignment horizontal="right" vertical="center"/>
    </xf>
    <xf numFmtId="3" fontId="7" fillId="2" borderId="17" xfId="1" applyNumberFormat="1" applyFont="1" applyFill="1" applyBorder="1" applyAlignment="1">
      <alignment horizontal="right" vertical="center"/>
    </xf>
    <xf numFmtId="0" fontId="18" fillId="0" borderId="0" xfId="0" applyFont="1"/>
    <xf numFmtId="3" fontId="5" fillId="2" borderId="19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1" fillId="0" borderId="13" xfId="0" quotePrefix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</cellXfs>
  <cellStyles count="3">
    <cellStyle name="Comma" xfId="2" builtinId="3"/>
    <cellStyle name="Normal" xfId="0" builtinId="0"/>
    <cellStyle name="Normal_Bieu mau (CV 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85" zoomScaleNormal="85" workbookViewId="0">
      <selection activeCell="B9" sqref="B9"/>
    </sheetView>
  </sheetViews>
  <sheetFormatPr defaultRowHeight="15" x14ac:dyDescent="0.25"/>
  <cols>
    <col min="1" max="1" width="5.5703125" customWidth="1"/>
    <col min="2" max="2" width="33.140625" customWidth="1"/>
    <col min="3" max="3" width="19" customWidth="1"/>
    <col min="4" max="4" width="16.85546875" customWidth="1"/>
    <col min="5" max="5" width="18.85546875" customWidth="1"/>
    <col min="6" max="6" width="40.5703125" customWidth="1"/>
  </cols>
  <sheetData>
    <row r="1" spans="1:6" ht="18.75" x14ac:dyDescent="0.3">
      <c r="A1" s="58" t="s">
        <v>21</v>
      </c>
      <c r="B1" s="58"/>
      <c r="C1" s="58"/>
      <c r="D1" s="58"/>
      <c r="E1" s="58"/>
      <c r="F1" s="58"/>
    </row>
    <row r="2" spans="1:6" ht="42.75" customHeight="1" x14ac:dyDescent="0.25">
      <c r="A2" s="60" t="s">
        <v>58</v>
      </c>
      <c r="B2" s="61"/>
      <c r="C2" s="61"/>
      <c r="D2" s="61"/>
      <c r="E2" s="61"/>
      <c r="F2" s="61"/>
    </row>
    <row r="3" spans="1:6" ht="18.75" x14ac:dyDescent="0.3">
      <c r="A3" s="59" t="s">
        <v>59</v>
      </c>
      <c r="B3" s="59"/>
      <c r="C3" s="59"/>
      <c r="D3" s="59"/>
      <c r="E3" s="59"/>
      <c r="F3" s="59"/>
    </row>
    <row r="4" spans="1:6" x14ac:dyDescent="0.25">
      <c r="A4" s="1"/>
      <c r="B4" s="1"/>
      <c r="C4" s="1"/>
      <c r="D4" s="1"/>
      <c r="E4" s="1"/>
      <c r="F4" s="1"/>
    </row>
    <row r="5" spans="1:6" ht="63" x14ac:dyDescent="0.25">
      <c r="A5" s="10" t="s">
        <v>1</v>
      </c>
      <c r="B5" s="10" t="s">
        <v>36</v>
      </c>
      <c r="C5" s="5" t="s">
        <v>50</v>
      </c>
      <c r="D5" s="4" t="s">
        <v>37</v>
      </c>
      <c r="E5" s="5" t="s">
        <v>46</v>
      </c>
      <c r="F5" s="10" t="s">
        <v>52</v>
      </c>
    </row>
    <row r="6" spans="1:6" ht="24" customHeight="1" x14ac:dyDescent="0.25">
      <c r="A6" s="66" t="s">
        <v>38</v>
      </c>
      <c r="B6" s="67"/>
      <c r="C6" s="67"/>
      <c r="D6" s="68"/>
      <c r="E6" s="6"/>
      <c r="F6" s="6"/>
    </row>
    <row r="7" spans="1:6" ht="63" x14ac:dyDescent="0.25">
      <c r="A7" s="64">
        <v>1</v>
      </c>
      <c r="B7" s="62" t="s">
        <v>39</v>
      </c>
      <c r="C7" s="11" t="s">
        <v>48</v>
      </c>
      <c r="D7" s="7" t="s">
        <v>40</v>
      </c>
      <c r="E7" s="7" t="s">
        <v>41</v>
      </c>
      <c r="F7" s="8" t="s">
        <v>42</v>
      </c>
    </row>
    <row r="8" spans="1:6" ht="78.75" x14ac:dyDescent="0.25">
      <c r="A8" s="65"/>
      <c r="B8" s="63"/>
      <c r="C8" s="11" t="s">
        <v>49</v>
      </c>
      <c r="D8" s="11" t="s">
        <v>45</v>
      </c>
      <c r="E8" s="11" t="s">
        <v>47</v>
      </c>
      <c r="F8" s="11" t="s">
        <v>51</v>
      </c>
    </row>
    <row r="9" spans="1:6" ht="63" x14ac:dyDescent="0.25">
      <c r="A9" s="7">
        <v>2</v>
      </c>
      <c r="B9" s="9" t="s">
        <v>44</v>
      </c>
      <c r="C9" s="11" t="s">
        <v>48</v>
      </c>
      <c r="D9" s="7" t="s">
        <v>41</v>
      </c>
      <c r="E9" s="7" t="s">
        <v>40</v>
      </c>
      <c r="F9" s="11" t="s">
        <v>43</v>
      </c>
    </row>
  </sheetData>
  <mergeCells count="6">
    <mergeCell ref="A1:F1"/>
    <mergeCell ref="A3:F3"/>
    <mergeCell ref="A2:F2"/>
    <mergeCell ref="B7:B8"/>
    <mergeCell ref="A7:A8"/>
    <mergeCell ref="A6:D6"/>
  </mergeCells>
  <pageMargins left="0" right="0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90" zoomScaleNormal="90" workbookViewId="0">
      <selection activeCell="D11" sqref="D11"/>
    </sheetView>
  </sheetViews>
  <sheetFormatPr defaultRowHeight="15" x14ac:dyDescent="0.25"/>
  <cols>
    <col min="1" max="1" width="5.5703125" customWidth="1"/>
    <col min="2" max="2" width="40.85546875" customWidth="1"/>
    <col min="3" max="3" width="20.85546875" customWidth="1"/>
    <col min="4" max="4" width="25.140625" customWidth="1"/>
    <col min="5" max="5" width="20.5703125" customWidth="1"/>
    <col min="6" max="6" width="31.140625" customWidth="1"/>
    <col min="7" max="7" width="20.42578125" customWidth="1"/>
  </cols>
  <sheetData>
    <row r="1" spans="1:7" ht="15.75" x14ac:dyDescent="0.25">
      <c r="A1" s="75" t="s">
        <v>70</v>
      </c>
      <c r="B1" s="75"/>
      <c r="C1" s="75"/>
      <c r="D1" s="75"/>
      <c r="E1" s="75"/>
      <c r="F1" s="75"/>
      <c r="G1" s="75"/>
    </row>
    <row r="2" spans="1:7" ht="44.25" customHeight="1" x14ac:dyDescent="0.25">
      <c r="A2" s="76" t="s">
        <v>65</v>
      </c>
      <c r="B2" s="77"/>
      <c r="C2" s="77"/>
      <c r="D2" s="77"/>
      <c r="E2" s="77"/>
      <c r="F2" s="77"/>
      <c r="G2" s="77"/>
    </row>
    <row r="3" spans="1:7" ht="15.75" x14ac:dyDescent="0.25">
      <c r="A3" s="78" t="s">
        <v>80</v>
      </c>
      <c r="B3" s="78"/>
      <c r="C3" s="78"/>
      <c r="D3" s="78"/>
      <c r="E3" s="78"/>
      <c r="F3" s="78"/>
      <c r="G3" s="78"/>
    </row>
    <row r="4" spans="1:7" x14ac:dyDescent="0.25">
      <c r="A4" s="1"/>
      <c r="B4" s="1"/>
      <c r="C4" s="1"/>
      <c r="D4" s="1"/>
      <c r="E4" s="1"/>
      <c r="F4" s="1"/>
      <c r="G4" s="1"/>
    </row>
    <row r="5" spans="1:7" ht="47.25" x14ac:dyDescent="0.25">
      <c r="A5" s="10" t="s">
        <v>1</v>
      </c>
      <c r="B5" s="10" t="s">
        <v>36</v>
      </c>
      <c r="C5" s="5" t="s">
        <v>66</v>
      </c>
      <c r="D5" s="4" t="s">
        <v>37</v>
      </c>
      <c r="E5" s="4" t="s">
        <v>62</v>
      </c>
      <c r="F5" s="5" t="s">
        <v>76</v>
      </c>
      <c r="G5" s="10" t="s">
        <v>5</v>
      </c>
    </row>
    <row r="6" spans="1:7" ht="28.5" x14ac:dyDescent="0.25">
      <c r="A6" s="17" t="s">
        <v>8</v>
      </c>
      <c r="B6" s="18" t="s">
        <v>63</v>
      </c>
      <c r="C6" s="19"/>
      <c r="D6" s="19"/>
      <c r="E6" s="19"/>
      <c r="F6" s="19"/>
      <c r="G6" s="20"/>
    </row>
    <row r="7" spans="1:7" ht="31.5" x14ac:dyDescent="0.25">
      <c r="A7" s="79" t="s">
        <v>60</v>
      </c>
      <c r="B7" s="70" t="s">
        <v>77</v>
      </c>
      <c r="C7" s="21" t="s">
        <v>48</v>
      </c>
      <c r="D7" s="22" t="s">
        <v>67</v>
      </c>
      <c r="E7" s="22"/>
      <c r="F7" s="22" t="s">
        <v>16</v>
      </c>
      <c r="G7" s="73"/>
    </row>
    <row r="8" spans="1:7" ht="47.25" x14ac:dyDescent="0.25">
      <c r="A8" s="80"/>
      <c r="B8" s="71"/>
      <c r="C8" s="21" t="s">
        <v>49</v>
      </c>
      <c r="D8" s="21" t="s">
        <v>78</v>
      </c>
      <c r="E8" s="21"/>
      <c r="F8" s="21" t="s">
        <v>79</v>
      </c>
      <c r="G8" s="74"/>
    </row>
    <row r="9" spans="1:7" ht="57" customHeight="1" x14ac:dyDescent="0.25">
      <c r="A9" s="24" t="s">
        <v>60</v>
      </c>
      <c r="B9" s="25" t="s">
        <v>44</v>
      </c>
      <c r="C9" s="21" t="s">
        <v>48</v>
      </c>
      <c r="D9" s="22" t="s">
        <v>16</v>
      </c>
      <c r="E9" s="22"/>
      <c r="F9" s="22" t="s">
        <v>67</v>
      </c>
      <c r="G9" s="21"/>
    </row>
    <row r="10" spans="1:7" s="15" customFormat="1" ht="28.5" x14ac:dyDescent="0.2">
      <c r="A10" s="26" t="s">
        <v>13</v>
      </c>
      <c r="B10" s="27" t="s">
        <v>68</v>
      </c>
      <c r="C10" s="28"/>
      <c r="D10" s="28"/>
      <c r="E10" s="28"/>
      <c r="F10" s="28"/>
      <c r="G10" s="29"/>
    </row>
    <row r="11" spans="1:7" ht="28.5" x14ac:dyDescent="0.25">
      <c r="A11" s="26">
        <v>1</v>
      </c>
      <c r="B11" s="30" t="s">
        <v>22</v>
      </c>
      <c r="C11" s="31"/>
      <c r="D11" s="31"/>
      <c r="E11" s="31"/>
      <c r="F11" s="31"/>
      <c r="G11" s="27"/>
    </row>
    <row r="12" spans="1:7" s="16" customFormat="1" ht="63" customHeight="1" x14ac:dyDescent="0.25">
      <c r="A12" s="32" t="s">
        <v>60</v>
      </c>
      <c r="B12" s="25" t="s">
        <v>53</v>
      </c>
      <c r="C12" s="22" t="s">
        <v>36</v>
      </c>
      <c r="D12" s="42" t="s">
        <v>53</v>
      </c>
      <c r="E12" s="34"/>
      <c r="F12" s="13" t="s">
        <v>69</v>
      </c>
      <c r="G12" s="21"/>
    </row>
    <row r="13" spans="1:7" ht="37.5" customHeight="1" x14ac:dyDescent="0.25">
      <c r="A13" s="69" t="s">
        <v>60</v>
      </c>
      <c r="B13" s="70" t="s">
        <v>55</v>
      </c>
      <c r="C13" s="22" t="s">
        <v>36</v>
      </c>
      <c r="D13" s="33" t="s">
        <v>55</v>
      </c>
      <c r="E13" s="34"/>
      <c r="F13" s="35" t="s">
        <v>56</v>
      </c>
      <c r="G13" s="72"/>
    </row>
    <row r="14" spans="1:7" ht="21.75" customHeight="1" x14ac:dyDescent="0.25">
      <c r="A14" s="69"/>
      <c r="B14" s="71"/>
      <c r="C14" s="23" t="s">
        <v>64</v>
      </c>
      <c r="D14" s="36" t="s">
        <v>74</v>
      </c>
      <c r="E14" s="37"/>
      <c r="F14" s="36" t="s">
        <v>75</v>
      </c>
      <c r="G14" s="72"/>
    </row>
    <row r="15" spans="1:7" ht="42.75" x14ac:dyDescent="0.25">
      <c r="A15" s="26">
        <v>2</v>
      </c>
      <c r="B15" s="30" t="s">
        <v>54</v>
      </c>
      <c r="C15" s="38"/>
      <c r="D15" s="38"/>
      <c r="E15" s="38"/>
      <c r="F15" s="38"/>
      <c r="G15" s="38"/>
    </row>
    <row r="16" spans="1:7" ht="66" customHeight="1" x14ac:dyDescent="0.25">
      <c r="A16" s="39" t="s">
        <v>60</v>
      </c>
      <c r="B16" s="14" t="s">
        <v>53</v>
      </c>
      <c r="C16" s="40" t="s">
        <v>36</v>
      </c>
      <c r="D16" s="14" t="s">
        <v>53</v>
      </c>
      <c r="E16" s="14" t="s">
        <v>53</v>
      </c>
      <c r="F16" s="14" t="s">
        <v>69</v>
      </c>
      <c r="G16" s="41"/>
    </row>
  </sheetData>
  <mergeCells count="9">
    <mergeCell ref="A13:A14"/>
    <mergeCell ref="B13:B14"/>
    <mergeCell ref="G13:G14"/>
    <mergeCell ref="G7:G8"/>
    <mergeCell ref="A1:G1"/>
    <mergeCell ref="A2:G2"/>
    <mergeCell ref="A3:G3"/>
    <mergeCell ref="A7:A8"/>
    <mergeCell ref="B7:B8"/>
  </mergeCells>
  <pageMargins left="0.7" right="0.45" top="0.5" bottom="0.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="80" zoomScaleNormal="80" workbookViewId="0">
      <selection activeCell="B14" sqref="B14"/>
    </sheetView>
  </sheetViews>
  <sheetFormatPr defaultRowHeight="15" x14ac:dyDescent="0.25"/>
  <cols>
    <col min="1" max="1" width="6.140625" customWidth="1"/>
    <col min="2" max="2" width="46.85546875" customWidth="1"/>
    <col min="3" max="3" width="8.140625" hidden="1" customWidth="1"/>
    <col min="4" max="4" width="6.42578125" hidden="1" customWidth="1"/>
    <col min="5" max="5" width="17.7109375" customWidth="1"/>
    <col min="6" max="6" width="11.5703125" customWidth="1"/>
    <col min="7" max="7" width="11.42578125" customWidth="1"/>
    <col min="8" max="8" width="13.28515625" customWidth="1"/>
    <col min="9" max="9" width="12.7109375" hidden="1" customWidth="1"/>
    <col min="10" max="10" width="9.140625" hidden="1" customWidth="1"/>
    <col min="11" max="11" width="8.7109375" hidden="1" customWidth="1"/>
    <col min="12" max="12" width="10.5703125" customWidth="1"/>
    <col min="13" max="13" width="10.85546875" customWidth="1"/>
    <col min="14" max="14" width="13.42578125" customWidth="1"/>
    <col min="15" max="15" width="28.7109375" style="1" customWidth="1"/>
  </cols>
  <sheetData>
    <row r="1" spans="1:15" ht="15.75" x14ac:dyDescent="0.25">
      <c r="A1" s="82" t="s">
        <v>73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s="2" customFormat="1" ht="18.75" x14ac:dyDescent="0.3">
      <c r="A2" s="82" t="s">
        <v>57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s="2" customFormat="1" ht="18.75" x14ac:dyDescent="0.3">
      <c r="A3" s="82" t="s">
        <v>82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5" s="2" customFormat="1" ht="18.75" x14ac:dyDescent="0.3">
      <c r="A4" s="89" t="s">
        <v>81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15.75" x14ac:dyDescent="0.25">
      <c r="A5" s="87" t="s">
        <v>0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1:15" ht="24" customHeight="1" x14ac:dyDescent="0.25">
      <c r="A6" s="81" t="s">
        <v>1</v>
      </c>
      <c r="B6" s="81" t="s">
        <v>2</v>
      </c>
      <c r="C6" s="81" t="s">
        <v>3</v>
      </c>
      <c r="D6" s="81" t="s">
        <v>4</v>
      </c>
      <c r="E6" s="81" t="s">
        <v>17</v>
      </c>
      <c r="F6" s="81"/>
      <c r="G6" s="81"/>
      <c r="H6" s="81" t="s">
        <v>19</v>
      </c>
      <c r="I6" s="81" t="s">
        <v>14</v>
      </c>
      <c r="J6" s="81" t="s">
        <v>11</v>
      </c>
      <c r="K6" s="81"/>
      <c r="L6" s="83" t="s">
        <v>15</v>
      </c>
      <c r="M6" s="84"/>
      <c r="N6" s="81" t="s">
        <v>20</v>
      </c>
      <c r="O6" s="81" t="s">
        <v>5</v>
      </c>
    </row>
    <row r="7" spans="1:15" ht="25.5" customHeight="1" x14ac:dyDescent="0.25">
      <c r="A7" s="81"/>
      <c r="B7" s="81"/>
      <c r="C7" s="81"/>
      <c r="D7" s="81"/>
      <c r="E7" s="81" t="s">
        <v>18</v>
      </c>
      <c r="F7" s="81" t="s">
        <v>9</v>
      </c>
      <c r="G7" s="81"/>
      <c r="H7" s="81"/>
      <c r="I7" s="81"/>
      <c r="J7" s="12"/>
      <c r="K7" s="12"/>
      <c r="L7" s="85"/>
      <c r="M7" s="86"/>
      <c r="N7" s="81"/>
      <c r="O7" s="81"/>
    </row>
    <row r="8" spans="1:15" ht="29.25" customHeight="1" x14ac:dyDescent="0.25">
      <c r="A8" s="81"/>
      <c r="B8" s="81"/>
      <c r="C8" s="81"/>
      <c r="D8" s="81"/>
      <c r="E8" s="81"/>
      <c r="F8" s="12" t="s">
        <v>6</v>
      </c>
      <c r="G8" s="12" t="s">
        <v>7</v>
      </c>
      <c r="H8" s="81"/>
      <c r="I8" s="81"/>
      <c r="J8" s="12" t="s">
        <v>10</v>
      </c>
      <c r="K8" s="12" t="s">
        <v>12</v>
      </c>
      <c r="L8" s="12" t="s">
        <v>25</v>
      </c>
      <c r="M8" s="12" t="s">
        <v>26</v>
      </c>
      <c r="N8" s="81"/>
      <c r="O8" s="81"/>
    </row>
    <row r="9" spans="1:15" s="56" customFormat="1" ht="15.75" x14ac:dyDescent="0.25">
      <c r="A9" s="50">
        <v>1</v>
      </c>
      <c r="B9" s="51" t="s">
        <v>23</v>
      </c>
      <c r="C9" s="52"/>
      <c r="D9" s="52"/>
      <c r="E9" s="52"/>
      <c r="F9" s="55"/>
      <c r="G9" s="53"/>
      <c r="H9" s="54">
        <f>SUM(H10:H11)</f>
        <v>5900</v>
      </c>
      <c r="I9" s="55"/>
      <c r="J9" s="55"/>
      <c r="K9" s="55"/>
      <c r="L9" s="55"/>
      <c r="M9" s="54">
        <f>SUM(M10:M11)</f>
        <v>5083</v>
      </c>
      <c r="N9" s="54">
        <f>SUM(N10:N11)</f>
        <v>817</v>
      </c>
      <c r="O9" s="57"/>
    </row>
    <row r="10" spans="1:15" s="3" customFormat="1" ht="31.5" x14ac:dyDescent="0.25">
      <c r="A10" s="44" t="s">
        <v>60</v>
      </c>
      <c r="B10" s="45" t="s">
        <v>27</v>
      </c>
      <c r="C10" s="43"/>
      <c r="D10" s="43"/>
      <c r="E10" s="43" t="s">
        <v>29</v>
      </c>
      <c r="F10" s="46">
        <v>101149</v>
      </c>
      <c r="G10" s="46">
        <v>15149</v>
      </c>
      <c r="H10" s="46">
        <v>4900</v>
      </c>
      <c r="I10" s="46"/>
      <c r="J10" s="46"/>
      <c r="K10" s="46"/>
      <c r="L10" s="46"/>
      <c r="M10" s="46">
        <v>4083</v>
      </c>
      <c r="N10" s="46">
        <f>+H10+L10-M10</f>
        <v>817</v>
      </c>
      <c r="O10" s="47" t="s">
        <v>31</v>
      </c>
    </row>
    <row r="11" spans="1:15" s="3" customFormat="1" ht="31.5" x14ac:dyDescent="0.25">
      <c r="A11" s="44" t="s">
        <v>60</v>
      </c>
      <c r="B11" s="45" t="s">
        <v>28</v>
      </c>
      <c r="C11" s="43"/>
      <c r="D11" s="43"/>
      <c r="E11" s="43" t="s">
        <v>30</v>
      </c>
      <c r="F11" s="46">
        <v>5748</v>
      </c>
      <c r="G11" s="46">
        <v>1000</v>
      </c>
      <c r="H11" s="46">
        <v>1000</v>
      </c>
      <c r="I11" s="46"/>
      <c r="J11" s="46"/>
      <c r="K11" s="46"/>
      <c r="L11" s="46"/>
      <c r="M11" s="46">
        <v>1000</v>
      </c>
      <c r="N11" s="46">
        <f>+H11+L11-M11</f>
        <v>0</v>
      </c>
      <c r="O11" s="47" t="s">
        <v>72</v>
      </c>
    </row>
    <row r="12" spans="1:15" s="56" customFormat="1" ht="15.75" x14ac:dyDescent="0.25">
      <c r="A12" s="50">
        <v>2</v>
      </c>
      <c r="B12" s="51" t="s">
        <v>24</v>
      </c>
      <c r="C12" s="52"/>
      <c r="D12" s="52"/>
      <c r="E12" s="52"/>
      <c r="F12" s="55"/>
      <c r="G12" s="53"/>
      <c r="H12" s="54">
        <f>SUM(H13:H14)</f>
        <v>0</v>
      </c>
      <c r="I12" s="55"/>
      <c r="J12" s="55"/>
      <c r="K12" s="55"/>
      <c r="L12" s="55">
        <f>SUM(L13:L14)</f>
        <v>5083</v>
      </c>
      <c r="M12" s="54"/>
      <c r="N12" s="54">
        <f>SUM(N13:N14)</f>
        <v>5083</v>
      </c>
      <c r="O12" s="47"/>
    </row>
    <row r="13" spans="1:15" s="3" customFormat="1" ht="63" x14ac:dyDescent="0.25">
      <c r="A13" s="44" t="s">
        <v>60</v>
      </c>
      <c r="B13" s="45" t="s">
        <v>32</v>
      </c>
      <c r="C13" s="43"/>
      <c r="D13" s="43"/>
      <c r="E13" s="43" t="s">
        <v>34</v>
      </c>
      <c r="F13" s="46">
        <v>104000</v>
      </c>
      <c r="G13" s="46">
        <v>4000</v>
      </c>
      <c r="H13" s="46">
        <v>0</v>
      </c>
      <c r="I13" s="46"/>
      <c r="J13" s="46"/>
      <c r="K13" s="46"/>
      <c r="L13" s="46">
        <v>3483</v>
      </c>
      <c r="M13" s="46"/>
      <c r="N13" s="46">
        <f>+H13+L13</f>
        <v>3483</v>
      </c>
      <c r="O13" s="47" t="s">
        <v>35</v>
      </c>
    </row>
    <row r="14" spans="1:15" s="3" customFormat="1" ht="63" x14ac:dyDescent="0.25">
      <c r="A14" s="44" t="s">
        <v>60</v>
      </c>
      <c r="B14" s="45" t="s">
        <v>33</v>
      </c>
      <c r="C14" s="43"/>
      <c r="D14" s="43"/>
      <c r="E14" s="43" t="s">
        <v>71</v>
      </c>
      <c r="F14" s="46">
        <v>51660</v>
      </c>
      <c r="G14" s="46">
        <v>14360</v>
      </c>
      <c r="H14" s="46">
        <v>0</v>
      </c>
      <c r="I14" s="46"/>
      <c r="J14" s="46"/>
      <c r="K14" s="46"/>
      <c r="L14" s="46">
        <v>1600</v>
      </c>
      <c r="M14" s="46"/>
      <c r="N14" s="46">
        <f>+H14+L14</f>
        <v>1600</v>
      </c>
      <c r="O14" s="47" t="s">
        <v>61</v>
      </c>
    </row>
    <row r="15" spans="1:15" x14ac:dyDescent="0.2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9"/>
    </row>
  </sheetData>
  <mergeCells count="18">
    <mergeCell ref="A4:O4"/>
    <mergeCell ref="J6:K6"/>
    <mergeCell ref="E6:G6"/>
    <mergeCell ref="E7:E8"/>
    <mergeCell ref="F7:G7"/>
    <mergeCell ref="A1:O1"/>
    <mergeCell ref="L6:M7"/>
    <mergeCell ref="N6:N8"/>
    <mergeCell ref="A2:O2"/>
    <mergeCell ref="A5:O5"/>
    <mergeCell ref="A6:A8"/>
    <mergeCell ref="B6:B8"/>
    <mergeCell ref="C6:C8"/>
    <mergeCell ref="D6:D8"/>
    <mergeCell ref="H6:H8"/>
    <mergeCell ref="I6:I8"/>
    <mergeCell ref="A3:O3"/>
    <mergeCell ref="O6:O8"/>
  </mergeCells>
  <printOptions horizontalCentered="1"/>
  <pageMargins left="0" right="0" top="0.89" bottom="0.75" header="0.21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nstt</vt:lpstr>
      <vt:lpstr>1.Thong tin</vt:lpstr>
      <vt:lpstr>2.Von</vt:lpstr>
      <vt:lpstr>'2.Von'!Print_Area</vt:lpstr>
      <vt:lpstr>'2.Von'!Print_Titles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 PC</dc:creator>
  <cp:lastModifiedBy>MrLong</cp:lastModifiedBy>
  <cp:lastPrinted>2022-04-14T10:21:18Z</cp:lastPrinted>
  <dcterms:created xsi:type="dcterms:W3CDTF">2022-01-24T13:24:37Z</dcterms:created>
  <dcterms:modified xsi:type="dcterms:W3CDTF">2022-04-14T10:39:51Z</dcterms:modified>
</cp:coreProperties>
</file>