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heckCompatibility="1" defaultThemeVersion="124226"/>
  <bookViews>
    <workbookView xWindow="-105" yWindow="255" windowWidth="20640" windowHeight="11580" firstSheet="6" activeTab="6"/>
  </bookViews>
  <sheets>
    <sheet name="PL 1.A von 5 nam CT Dan toc" sheetId="23" state="hidden" r:id="rId1"/>
    <sheet name="PL1.B von nam 2022 CT Dan toc" sheetId="26" state="hidden" r:id="rId2"/>
    <sheet name="PL1 Von nam 2023 CT Dan toc" sheetId="43" state="hidden" r:id="rId3"/>
    <sheet name="PL 1.C doi ung Dan toc" sheetId="39" state="hidden" r:id="rId4"/>
    <sheet name="PL 2.A von 5 nam CT GNBV" sheetId="29" state="hidden" r:id="rId5"/>
    <sheet name="PL 2.B von nam 2022 CT GNBV " sheetId="45" state="hidden" r:id="rId6"/>
    <sheet name="PL 1 Tong hop GN 2024" sheetId="47" r:id="rId7"/>
    <sheet name="PL 2 Chi tiet GN 2024" sheetId="46" state="hidden" r:id="rId8"/>
    <sheet name="PL 2.C doi ung Giảm ngheo" sheetId="38" state="hidden" r:id="rId9"/>
    <sheet name="Chi tiet DM CT dan toc 2022 " sheetId="40" state="hidden" r:id="rId10"/>
    <sheet name="Chi tiết GNBV 2022" sheetId="41" state="hidden" r:id="rId11"/>
    <sheet name="Chi tiết GNBV 2021-2025" sheetId="42" state="hidden" r:id="rId12"/>
  </sheets>
  <definedNames>
    <definedName name="\0051" localSheetId="3">#REF!</definedName>
    <definedName name="\0051" localSheetId="5">#REF!</definedName>
    <definedName name="\0051" localSheetId="8">#REF!</definedName>
    <definedName name="\0051">#REF!</definedName>
    <definedName name="\0061" localSheetId="3">#REF!</definedName>
    <definedName name="\0061" localSheetId="5">#REF!</definedName>
    <definedName name="\0061" localSheetId="8">#REF!</definedName>
    <definedName name="\0061">#REF!</definedName>
    <definedName name="\0061a" localSheetId="3">#REF!</definedName>
    <definedName name="\0061a" localSheetId="5">#REF!</definedName>
    <definedName name="\0061a" localSheetId="8">#REF!</definedName>
    <definedName name="\0061a">#REF!</definedName>
    <definedName name="\0062a" localSheetId="3">#REF!</definedName>
    <definedName name="\0062a" localSheetId="5">#REF!</definedName>
    <definedName name="\0062a" localSheetId="8">#REF!</definedName>
    <definedName name="\0062a">#REF!</definedName>
    <definedName name="\0062b" localSheetId="3">#REF!</definedName>
    <definedName name="\0062b" localSheetId="5">#REF!</definedName>
    <definedName name="\0062b" localSheetId="8">#REF!</definedName>
    <definedName name="\0062b">#REF!</definedName>
    <definedName name="\0062c" localSheetId="3">#REF!</definedName>
    <definedName name="\0062c" localSheetId="5">#REF!</definedName>
    <definedName name="\0062c" localSheetId="8">#REF!</definedName>
    <definedName name="\0062c">#REF!</definedName>
    <definedName name="\0063" localSheetId="3">#REF!</definedName>
    <definedName name="\0063" localSheetId="5">#REF!</definedName>
    <definedName name="\0063" localSheetId="8">#REF!</definedName>
    <definedName name="\0063">#REF!</definedName>
    <definedName name="\0063a" localSheetId="3">#REF!</definedName>
    <definedName name="\0063a" localSheetId="5">#REF!</definedName>
    <definedName name="\0063a" localSheetId="8">#REF!</definedName>
    <definedName name="\0063a">#REF!</definedName>
    <definedName name="\0064" localSheetId="3">#REF!</definedName>
    <definedName name="\0064" localSheetId="5">#REF!</definedName>
    <definedName name="\0064" localSheetId="8">#REF!</definedName>
    <definedName name="\0064">#REF!</definedName>
    <definedName name="\0081" localSheetId="3">#REF!</definedName>
    <definedName name="\0081" localSheetId="5">#REF!</definedName>
    <definedName name="\0081" localSheetId="8">#REF!</definedName>
    <definedName name="\0081">#REF!</definedName>
    <definedName name="\0082" localSheetId="3">#REF!</definedName>
    <definedName name="\0082" localSheetId="5">#REF!</definedName>
    <definedName name="\0082" localSheetId="8">#REF!</definedName>
    <definedName name="\0082">#REF!</definedName>
    <definedName name="\010" localSheetId="3">#REF!</definedName>
    <definedName name="\010" localSheetId="5">#REF!</definedName>
    <definedName name="\010" localSheetId="8">#REF!</definedName>
    <definedName name="\010">#REF!</definedName>
    <definedName name="\4001a" localSheetId="3">#REF!</definedName>
    <definedName name="\4001a" localSheetId="5">#REF!</definedName>
    <definedName name="\4001a" localSheetId="8">#REF!</definedName>
    <definedName name="\4001a">#REF!</definedName>
    <definedName name="\4001b" localSheetId="3">#REF!</definedName>
    <definedName name="\4001b" localSheetId="5">#REF!</definedName>
    <definedName name="\4001b" localSheetId="8">#REF!</definedName>
    <definedName name="\4001b">#REF!</definedName>
    <definedName name="\4002a" localSheetId="3">#REF!</definedName>
    <definedName name="\4002a" localSheetId="5">#REF!</definedName>
    <definedName name="\4002a" localSheetId="8">#REF!</definedName>
    <definedName name="\4002a">#REF!</definedName>
    <definedName name="\4002b" localSheetId="3">#REF!</definedName>
    <definedName name="\4002b" localSheetId="5">#REF!</definedName>
    <definedName name="\4002b" localSheetId="8">#REF!</definedName>
    <definedName name="\4002b">#REF!</definedName>
    <definedName name="\4003a" localSheetId="3">#REF!</definedName>
    <definedName name="\4003a" localSheetId="5">#REF!</definedName>
    <definedName name="\4003a" localSheetId="8">#REF!</definedName>
    <definedName name="\4003a">#REF!</definedName>
    <definedName name="\4003b" localSheetId="3">#REF!</definedName>
    <definedName name="\4003b" localSheetId="5">#REF!</definedName>
    <definedName name="\4003b" localSheetId="8">#REF!</definedName>
    <definedName name="\4003b">#REF!</definedName>
    <definedName name="\4004" localSheetId="3">#REF!</definedName>
    <definedName name="\4004" localSheetId="5">#REF!</definedName>
    <definedName name="\4004" localSheetId="8">#REF!</definedName>
    <definedName name="\4004">#REF!</definedName>
    <definedName name="\4005" localSheetId="3">#REF!</definedName>
    <definedName name="\4005" localSheetId="5">#REF!</definedName>
    <definedName name="\4005" localSheetId="8">#REF!</definedName>
    <definedName name="\4005">#REF!</definedName>
    <definedName name="\4006" localSheetId="3">#REF!</definedName>
    <definedName name="\4006" localSheetId="5">#REF!</definedName>
    <definedName name="\4006" localSheetId="8">#REF!</definedName>
    <definedName name="\4006">#REF!</definedName>
    <definedName name="\4007" localSheetId="3">#REF!</definedName>
    <definedName name="\4007" localSheetId="5">#REF!</definedName>
    <definedName name="\4007" localSheetId="8">#REF!</definedName>
    <definedName name="\4007">#REF!</definedName>
    <definedName name="\4013" localSheetId="3">#REF!</definedName>
    <definedName name="\4013" localSheetId="5">#REF!</definedName>
    <definedName name="\4013" localSheetId="8">#REF!</definedName>
    <definedName name="\4013">#REF!</definedName>
    <definedName name="\4041" localSheetId="3">#REF!</definedName>
    <definedName name="\4041" localSheetId="5">#REF!</definedName>
    <definedName name="\4041" localSheetId="8">#REF!</definedName>
    <definedName name="\4041">#REF!</definedName>
    <definedName name="\4042" localSheetId="3">#REF!</definedName>
    <definedName name="\4042" localSheetId="5">#REF!</definedName>
    <definedName name="\4042" localSheetId="8">#REF!</definedName>
    <definedName name="\4042">#REF!</definedName>
    <definedName name="\4043" localSheetId="3">#REF!</definedName>
    <definedName name="\4043" localSheetId="5">#REF!</definedName>
    <definedName name="\4043" localSheetId="8">#REF!</definedName>
    <definedName name="\4043">#REF!</definedName>
    <definedName name="\4044" localSheetId="3">#REF!</definedName>
    <definedName name="\4044" localSheetId="5">#REF!</definedName>
    <definedName name="\4044" localSheetId="8">#REF!</definedName>
    <definedName name="\4044">#REF!</definedName>
    <definedName name="\4051" localSheetId="3">#REF!</definedName>
    <definedName name="\4051" localSheetId="5">#REF!</definedName>
    <definedName name="\4051" localSheetId="8">#REF!</definedName>
    <definedName name="\4051">#REF!</definedName>
    <definedName name="\4052" localSheetId="3">#REF!</definedName>
    <definedName name="\4052" localSheetId="5">#REF!</definedName>
    <definedName name="\4052" localSheetId="8">#REF!</definedName>
    <definedName name="\4052">#REF!</definedName>
    <definedName name="\4053" localSheetId="3">#REF!</definedName>
    <definedName name="\4053" localSheetId="5">#REF!</definedName>
    <definedName name="\4053" localSheetId="8">#REF!</definedName>
    <definedName name="\4053">#REF!</definedName>
    <definedName name="\4054" localSheetId="3">#REF!</definedName>
    <definedName name="\4054" localSheetId="5">#REF!</definedName>
    <definedName name="\4054" localSheetId="8">#REF!</definedName>
    <definedName name="\4054">#REF!</definedName>
    <definedName name="\4055" localSheetId="3">#REF!</definedName>
    <definedName name="\4055" localSheetId="5">#REF!</definedName>
    <definedName name="\4055" localSheetId="8">#REF!</definedName>
    <definedName name="\4055">#REF!</definedName>
    <definedName name="\4056" localSheetId="3">#REF!</definedName>
    <definedName name="\4056" localSheetId="5">#REF!</definedName>
    <definedName name="\4056" localSheetId="8">#REF!</definedName>
    <definedName name="\4056">#REF!</definedName>
    <definedName name="\4057" localSheetId="3">#REF!</definedName>
    <definedName name="\4057" localSheetId="5">#REF!</definedName>
    <definedName name="\4057" localSheetId="8">#REF!</definedName>
    <definedName name="\4057">#REF!</definedName>
    <definedName name="\4061" localSheetId="3">#REF!</definedName>
    <definedName name="\4061" localSheetId="5">#REF!</definedName>
    <definedName name="\4061" localSheetId="8">#REF!</definedName>
    <definedName name="\4061">#REF!</definedName>
    <definedName name="\4062" localSheetId="3">#REF!</definedName>
    <definedName name="\4062" localSheetId="5">#REF!</definedName>
    <definedName name="\4062" localSheetId="8">#REF!</definedName>
    <definedName name="\4062">#REF!</definedName>
    <definedName name="\4063" localSheetId="3">#REF!</definedName>
    <definedName name="\4063" localSheetId="5">#REF!</definedName>
    <definedName name="\4063" localSheetId="8">#REF!</definedName>
    <definedName name="\4063">#REF!</definedName>
    <definedName name="\4064" localSheetId="3">#REF!</definedName>
    <definedName name="\4064" localSheetId="5">#REF!</definedName>
    <definedName name="\4064" localSheetId="8">#REF!</definedName>
    <definedName name="\4064">#REF!</definedName>
    <definedName name="\4065" localSheetId="3">#REF!</definedName>
    <definedName name="\4065" localSheetId="5">#REF!</definedName>
    <definedName name="\4065" localSheetId="8">#REF!</definedName>
    <definedName name="\4065">#REF!</definedName>
    <definedName name="\4066" localSheetId="3">#REF!</definedName>
    <definedName name="\4066" localSheetId="5">#REF!</definedName>
    <definedName name="\4066" localSheetId="8">#REF!</definedName>
    <definedName name="\4066">#REF!</definedName>
    <definedName name="\4071" localSheetId="3">#REF!</definedName>
    <definedName name="\4071" localSheetId="5">#REF!</definedName>
    <definedName name="\4071" localSheetId="8">#REF!</definedName>
    <definedName name="\4071">#REF!</definedName>
    <definedName name="\4072" localSheetId="3">#REF!</definedName>
    <definedName name="\4072" localSheetId="5">#REF!</definedName>
    <definedName name="\4072" localSheetId="8">#REF!</definedName>
    <definedName name="\4072">#REF!</definedName>
    <definedName name="\4073" localSheetId="3">#REF!</definedName>
    <definedName name="\4073" localSheetId="5">#REF!</definedName>
    <definedName name="\4073" localSheetId="8">#REF!</definedName>
    <definedName name="\4073">#REF!</definedName>
    <definedName name="\4074" localSheetId="3">#REF!</definedName>
    <definedName name="\4074" localSheetId="5">#REF!</definedName>
    <definedName name="\4074" localSheetId="8">#REF!</definedName>
    <definedName name="\4074">#REF!</definedName>
    <definedName name="\4075" localSheetId="3">#REF!</definedName>
    <definedName name="\4075" localSheetId="5">#REF!</definedName>
    <definedName name="\4075" localSheetId="8">#REF!</definedName>
    <definedName name="\4075">#REF!</definedName>
    <definedName name="\4076" localSheetId="3">#REF!</definedName>
    <definedName name="\4076" localSheetId="5">#REF!</definedName>
    <definedName name="\4076" localSheetId="8">#REF!</definedName>
    <definedName name="\4076">#REF!</definedName>
    <definedName name="\5001" localSheetId="3">#REF!</definedName>
    <definedName name="\5001" localSheetId="5">#REF!</definedName>
    <definedName name="\5001" localSheetId="8">#REF!</definedName>
    <definedName name="\5001">#REF!</definedName>
    <definedName name="\50010a" localSheetId="3">#REF!</definedName>
    <definedName name="\50010a" localSheetId="5">#REF!</definedName>
    <definedName name="\50010a" localSheetId="8">#REF!</definedName>
    <definedName name="\50010a">#REF!</definedName>
    <definedName name="\50010b" localSheetId="3">#REF!</definedName>
    <definedName name="\50010b" localSheetId="5">#REF!</definedName>
    <definedName name="\50010b" localSheetId="8">#REF!</definedName>
    <definedName name="\50010b">#REF!</definedName>
    <definedName name="\50011a" localSheetId="3">#REF!</definedName>
    <definedName name="\50011a" localSheetId="5">#REF!</definedName>
    <definedName name="\50011a" localSheetId="8">#REF!</definedName>
    <definedName name="\50011a">#REF!</definedName>
    <definedName name="\50011b" localSheetId="3">#REF!</definedName>
    <definedName name="\50011b" localSheetId="5">#REF!</definedName>
    <definedName name="\50011b" localSheetId="8">#REF!</definedName>
    <definedName name="\50011b">#REF!</definedName>
    <definedName name="\50011c" localSheetId="3">#REF!</definedName>
    <definedName name="\50011c" localSheetId="5">#REF!</definedName>
    <definedName name="\50011c" localSheetId="8">#REF!</definedName>
    <definedName name="\50011c">#REF!</definedName>
    <definedName name="\5002" localSheetId="3">#REF!</definedName>
    <definedName name="\5002" localSheetId="5">#REF!</definedName>
    <definedName name="\5002" localSheetId="8">#REF!</definedName>
    <definedName name="\5002">#REF!</definedName>
    <definedName name="\5003a" localSheetId="3">#REF!</definedName>
    <definedName name="\5003a" localSheetId="5">#REF!</definedName>
    <definedName name="\5003a" localSheetId="8">#REF!</definedName>
    <definedName name="\5003a">#REF!</definedName>
    <definedName name="\5003b" localSheetId="3">#REF!</definedName>
    <definedName name="\5003b" localSheetId="5">#REF!</definedName>
    <definedName name="\5003b" localSheetId="8">#REF!</definedName>
    <definedName name="\5003b">#REF!</definedName>
    <definedName name="\5004a" localSheetId="3">#REF!</definedName>
    <definedName name="\5004a" localSheetId="5">#REF!</definedName>
    <definedName name="\5004a" localSheetId="8">#REF!</definedName>
    <definedName name="\5004a">#REF!</definedName>
    <definedName name="\5004b" localSheetId="3">#REF!</definedName>
    <definedName name="\5004b" localSheetId="5">#REF!</definedName>
    <definedName name="\5004b" localSheetId="8">#REF!</definedName>
    <definedName name="\5004b">#REF!</definedName>
    <definedName name="\5004c" localSheetId="3">#REF!</definedName>
    <definedName name="\5004c" localSheetId="5">#REF!</definedName>
    <definedName name="\5004c" localSheetId="8">#REF!</definedName>
    <definedName name="\5004c">#REF!</definedName>
    <definedName name="\5004d" localSheetId="3">#REF!</definedName>
    <definedName name="\5004d" localSheetId="5">#REF!</definedName>
    <definedName name="\5004d" localSheetId="8">#REF!</definedName>
    <definedName name="\5004d">#REF!</definedName>
    <definedName name="\5004e" localSheetId="3">#REF!</definedName>
    <definedName name="\5004e" localSheetId="5">#REF!</definedName>
    <definedName name="\5004e" localSheetId="8">#REF!</definedName>
    <definedName name="\5004e">#REF!</definedName>
    <definedName name="\5004f" localSheetId="3">#REF!</definedName>
    <definedName name="\5004f" localSheetId="5">#REF!</definedName>
    <definedName name="\5004f" localSheetId="8">#REF!</definedName>
    <definedName name="\5004f">#REF!</definedName>
    <definedName name="\5004g" localSheetId="3">#REF!</definedName>
    <definedName name="\5004g" localSheetId="5">#REF!</definedName>
    <definedName name="\5004g" localSheetId="8">#REF!</definedName>
    <definedName name="\5004g">#REF!</definedName>
    <definedName name="\5005a" localSheetId="3">#REF!</definedName>
    <definedName name="\5005a" localSheetId="5">#REF!</definedName>
    <definedName name="\5005a" localSheetId="8">#REF!</definedName>
    <definedName name="\5005a">#REF!</definedName>
    <definedName name="\5005b" localSheetId="3">#REF!</definedName>
    <definedName name="\5005b" localSheetId="5">#REF!</definedName>
    <definedName name="\5005b" localSheetId="8">#REF!</definedName>
    <definedName name="\5005b">#REF!</definedName>
    <definedName name="\5005c" localSheetId="3">#REF!</definedName>
    <definedName name="\5005c" localSheetId="5">#REF!</definedName>
    <definedName name="\5005c" localSheetId="8">#REF!</definedName>
    <definedName name="\5005c">#REF!</definedName>
    <definedName name="\5006" localSheetId="3">#REF!</definedName>
    <definedName name="\5006" localSheetId="5">#REF!</definedName>
    <definedName name="\5006" localSheetId="8">#REF!</definedName>
    <definedName name="\5006">#REF!</definedName>
    <definedName name="\5007" localSheetId="3">#REF!</definedName>
    <definedName name="\5007" localSheetId="5">#REF!</definedName>
    <definedName name="\5007" localSheetId="8">#REF!</definedName>
    <definedName name="\5007">#REF!</definedName>
    <definedName name="\5008a" localSheetId="3">#REF!</definedName>
    <definedName name="\5008a" localSheetId="5">#REF!</definedName>
    <definedName name="\5008a" localSheetId="8">#REF!</definedName>
    <definedName name="\5008a">#REF!</definedName>
    <definedName name="\5008b" localSheetId="3">#REF!</definedName>
    <definedName name="\5008b" localSheetId="5">#REF!</definedName>
    <definedName name="\5008b" localSheetId="8">#REF!</definedName>
    <definedName name="\5008b">#REF!</definedName>
    <definedName name="\5009" localSheetId="3">#REF!</definedName>
    <definedName name="\5009" localSheetId="5">#REF!</definedName>
    <definedName name="\5009" localSheetId="8">#REF!</definedName>
    <definedName name="\5009">#REF!</definedName>
    <definedName name="\5021" localSheetId="3">#REF!</definedName>
    <definedName name="\5021" localSheetId="5">#REF!</definedName>
    <definedName name="\5021" localSheetId="8">#REF!</definedName>
    <definedName name="\5021">#REF!</definedName>
    <definedName name="\5022" localSheetId="3">#REF!</definedName>
    <definedName name="\5022" localSheetId="5">#REF!</definedName>
    <definedName name="\5022" localSheetId="8">#REF!</definedName>
    <definedName name="\5022">#REF!</definedName>
    <definedName name="\5023" localSheetId="3">#REF!</definedName>
    <definedName name="\5023" localSheetId="5">#REF!</definedName>
    <definedName name="\5023" localSheetId="8">#REF!</definedName>
    <definedName name="\5023">#REF!</definedName>
    <definedName name="\5041" localSheetId="3">#REF!</definedName>
    <definedName name="\5041" localSheetId="5">#REF!</definedName>
    <definedName name="\5041" localSheetId="8">#REF!</definedName>
    <definedName name="\5041">#REF!</definedName>
    <definedName name="\5045" localSheetId="3">#REF!</definedName>
    <definedName name="\5045" localSheetId="5">#REF!</definedName>
    <definedName name="\5045" localSheetId="8">#REF!</definedName>
    <definedName name="\5045">#REF!</definedName>
    <definedName name="\505" localSheetId="3">#REF!</definedName>
    <definedName name="\505" localSheetId="5">#REF!</definedName>
    <definedName name="\505" localSheetId="8">#REF!</definedName>
    <definedName name="\505">#REF!</definedName>
    <definedName name="\506" localSheetId="3">#REF!</definedName>
    <definedName name="\506" localSheetId="5">#REF!</definedName>
    <definedName name="\506" localSheetId="8">#REF!</definedName>
    <definedName name="\506">#REF!</definedName>
    <definedName name="\5081" localSheetId="3">#REF!</definedName>
    <definedName name="\5081" localSheetId="5">#REF!</definedName>
    <definedName name="\5081" localSheetId="8">#REF!</definedName>
    <definedName name="\5081">#REF!</definedName>
    <definedName name="\5082" localSheetId="3">#REF!</definedName>
    <definedName name="\5082" localSheetId="5">#REF!</definedName>
    <definedName name="\5082" localSheetId="8">#REF!</definedName>
    <definedName name="\5082">#REF!</definedName>
    <definedName name="\6001a" localSheetId="3">#REF!</definedName>
    <definedName name="\6001a" localSheetId="5">#REF!</definedName>
    <definedName name="\6001a" localSheetId="8">#REF!</definedName>
    <definedName name="\6001a">#REF!</definedName>
    <definedName name="\6001b" localSheetId="3">#REF!</definedName>
    <definedName name="\6001b" localSheetId="5">#REF!</definedName>
    <definedName name="\6001b" localSheetId="8">#REF!</definedName>
    <definedName name="\6001b">#REF!</definedName>
    <definedName name="\6001c" localSheetId="3">#REF!</definedName>
    <definedName name="\6001c" localSheetId="5">#REF!</definedName>
    <definedName name="\6001c" localSheetId="8">#REF!</definedName>
    <definedName name="\6001c">#REF!</definedName>
    <definedName name="\6002" localSheetId="3">#REF!</definedName>
    <definedName name="\6002" localSheetId="5">#REF!</definedName>
    <definedName name="\6002" localSheetId="8">#REF!</definedName>
    <definedName name="\6002">#REF!</definedName>
    <definedName name="\6003" localSheetId="3">#REF!</definedName>
    <definedName name="\6003" localSheetId="5">#REF!</definedName>
    <definedName name="\6003" localSheetId="8">#REF!</definedName>
    <definedName name="\6003">#REF!</definedName>
    <definedName name="\6004" localSheetId="3">#REF!</definedName>
    <definedName name="\6004" localSheetId="5">#REF!</definedName>
    <definedName name="\6004" localSheetId="8">#REF!</definedName>
    <definedName name="\6004">#REF!</definedName>
    <definedName name="\6012" localSheetId="3">#REF!</definedName>
    <definedName name="\6012" localSheetId="5">#REF!</definedName>
    <definedName name="\6012" localSheetId="8">#REF!</definedName>
    <definedName name="\6012">#REF!</definedName>
    <definedName name="\6021" localSheetId="3">#REF!</definedName>
    <definedName name="\6021" localSheetId="5">#REF!</definedName>
    <definedName name="\6021" localSheetId="8">#REF!</definedName>
    <definedName name="\6021">#REF!</definedName>
    <definedName name="\6051" localSheetId="3">#REF!</definedName>
    <definedName name="\6051" localSheetId="5">#REF!</definedName>
    <definedName name="\6051" localSheetId="8">#REF!</definedName>
    <definedName name="\6051">#REF!</definedName>
    <definedName name="\6052" localSheetId="3">#REF!</definedName>
    <definedName name="\6052" localSheetId="5">#REF!</definedName>
    <definedName name="\6052" localSheetId="8">#REF!</definedName>
    <definedName name="\6052">#REF!</definedName>
    <definedName name="\6053" localSheetId="3">#REF!</definedName>
    <definedName name="\6053" localSheetId="5">#REF!</definedName>
    <definedName name="\6053" localSheetId="8">#REF!</definedName>
    <definedName name="\6053">#REF!</definedName>
    <definedName name="\6055" localSheetId="3">#REF!</definedName>
    <definedName name="\6055" localSheetId="5">#REF!</definedName>
    <definedName name="\6055" localSheetId="8">#REF!</definedName>
    <definedName name="\6055">#REF!</definedName>
    <definedName name="\6061" localSheetId="3">#REF!</definedName>
    <definedName name="\6061" localSheetId="5">#REF!</definedName>
    <definedName name="\6061" localSheetId="8">#REF!</definedName>
    <definedName name="\6061">#REF!</definedName>
    <definedName name="\6101" localSheetId="3">#REF!</definedName>
    <definedName name="\6101" localSheetId="5">#REF!</definedName>
    <definedName name="\6101" localSheetId="8">#REF!</definedName>
    <definedName name="\6101">#REF!</definedName>
    <definedName name="\6102" localSheetId="3">#REF!</definedName>
    <definedName name="\6102" localSheetId="5">#REF!</definedName>
    <definedName name="\6102" localSheetId="8">#REF!</definedName>
    <definedName name="\6102">#REF!</definedName>
    <definedName name="\6121" localSheetId="3">#REF!</definedName>
    <definedName name="\6121" localSheetId="5">#REF!</definedName>
    <definedName name="\6121" localSheetId="8">#REF!</definedName>
    <definedName name="\6121">#REF!</definedName>
    <definedName name="\6122" localSheetId="3">#REF!</definedName>
    <definedName name="\6122" localSheetId="5">#REF!</definedName>
    <definedName name="\6122" localSheetId="8">#REF!</definedName>
    <definedName name="\6122">#REF!</definedName>
    <definedName name="\6123" localSheetId="3">#REF!</definedName>
    <definedName name="\6123" localSheetId="5">#REF!</definedName>
    <definedName name="\6123" localSheetId="8">#REF!</definedName>
    <definedName name="\6123">#REF!</definedName>
    <definedName name="\6125" localSheetId="3">#REF!</definedName>
    <definedName name="\6125" localSheetId="5">#REF!</definedName>
    <definedName name="\6125" localSheetId="8">#REF!</definedName>
    <definedName name="\6125">#REF!</definedName>
    <definedName name="\T" localSheetId="3">#REF!</definedName>
    <definedName name="\T" localSheetId="5">#REF!</definedName>
    <definedName name="\T" localSheetId="8">#REF!</definedName>
    <definedName name="\T">#REF!</definedName>
    <definedName name="_">#N/A</definedName>
    <definedName name="_________a1" localSheetId="3" hidden="1">{"'Sheet1'!$L$16"}</definedName>
    <definedName name="_________a1" localSheetId="8" hidden="1">{"'Sheet1'!$L$16"}</definedName>
    <definedName name="_________a1" hidden="1">{"'Sheet1'!$L$16"}</definedName>
    <definedName name="_________ban2" localSheetId="3" hidden="1">{"'Sheet1'!$L$16"}</definedName>
    <definedName name="_________ban2" localSheetId="8" hidden="1">{"'Sheet1'!$L$16"}</definedName>
    <definedName name="_________ban2" hidden="1">{"'Sheet1'!$L$16"}</definedName>
    <definedName name="_________h1" localSheetId="3" hidden="1">{"'Sheet1'!$L$16"}</definedName>
    <definedName name="_________h1" localSheetId="8" hidden="1">{"'Sheet1'!$L$16"}</definedName>
    <definedName name="_________h1" hidden="1">{"'Sheet1'!$L$16"}</definedName>
    <definedName name="_________hu1" localSheetId="3" hidden="1">{"'Sheet1'!$L$16"}</definedName>
    <definedName name="_________hu1" localSheetId="8" hidden="1">{"'Sheet1'!$L$16"}</definedName>
    <definedName name="_________hu1" hidden="1">{"'Sheet1'!$L$16"}</definedName>
    <definedName name="_________hu2" localSheetId="3" hidden="1">{"'Sheet1'!$L$16"}</definedName>
    <definedName name="_________hu2" localSheetId="8" hidden="1">{"'Sheet1'!$L$16"}</definedName>
    <definedName name="_________hu2" hidden="1">{"'Sheet1'!$L$16"}</definedName>
    <definedName name="_________hu5" localSheetId="3" hidden="1">{"'Sheet1'!$L$16"}</definedName>
    <definedName name="_________hu5" localSheetId="8" hidden="1">{"'Sheet1'!$L$16"}</definedName>
    <definedName name="_________hu5" hidden="1">{"'Sheet1'!$L$16"}</definedName>
    <definedName name="_________hu6" localSheetId="3" hidden="1">{"'Sheet1'!$L$16"}</definedName>
    <definedName name="_________hu6" localSheetId="8" hidden="1">{"'Sheet1'!$L$16"}</definedName>
    <definedName name="_________hu6" hidden="1">{"'Sheet1'!$L$16"}</definedName>
    <definedName name="_________M36" localSheetId="3" hidden="1">{"'Sheet1'!$L$16"}</definedName>
    <definedName name="_________M36" localSheetId="8" hidden="1">{"'Sheet1'!$L$16"}</definedName>
    <definedName name="_________M36" hidden="1">{"'Sheet1'!$L$16"}</definedName>
    <definedName name="_________PA3" localSheetId="3" hidden="1">{"'Sheet1'!$L$16"}</definedName>
    <definedName name="_________PA3" localSheetId="8" hidden="1">{"'Sheet1'!$L$16"}</definedName>
    <definedName name="_________PA3" hidden="1">{"'Sheet1'!$L$16"}</definedName>
    <definedName name="_________Tru21" localSheetId="3" hidden="1">{"'Sheet1'!$L$16"}</definedName>
    <definedName name="_________Tru21" localSheetId="8" hidden="1">{"'Sheet1'!$L$16"}</definedName>
    <definedName name="_________Tru21" hidden="1">{"'Sheet1'!$L$16"}</definedName>
    <definedName name="________a1" localSheetId="3" hidden="1">{"'Sheet1'!$L$16"}</definedName>
    <definedName name="________a1" localSheetId="8" hidden="1">{"'Sheet1'!$L$16"}</definedName>
    <definedName name="________a1" hidden="1">{"'Sheet1'!$L$16"}</definedName>
    <definedName name="________h1" localSheetId="3" hidden="1">{"'Sheet1'!$L$16"}</definedName>
    <definedName name="________h1" localSheetId="8" hidden="1">{"'Sheet1'!$L$16"}</definedName>
    <definedName name="________h1" hidden="1">{"'Sheet1'!$L$16"}</definedName>
    <definedName name="________hu1" localSheetId="3" hidden="1">{"'Sheet1'!$L$16"}</definedName>
    <definedName name="________hu1" localSheetId="8" hidden="1">{"'Sheet1'!$L$16"}</definedName>
    <definedName name="________hu1" hidden="1">{"'Sheet1'!$L$16"}</definedName>
    <definedName name="________hu2" localSheetId="3" hidden="1">{"'Sheet1'!$L$16"}</definedName>
    <definedName name="________hu2" localSheetId="8" hidden="1">{"'Sheet1'!$L$16"}</definedName>
    <definedName name="________hu2" hidden="1">{"'Sheet1'!$L$16"}</definedName>
    <definedName name="________hu5" localSheetId="3" hidden="1">{"'Sheet1'!$L$16"}</definedName>
    <definedName name="________hu5" localSheetId="8" hidden="1">{"'Sheet1'!$L$16"}</definedName>
    <definedName name="________hu5" hidden="1">{"'Sheet1'!$L$16"}</definedName>
    <definedName name="________hu6" localSheetId="3" hidden="1">{"'Sheet1'!$L$16"}</definedName>
    <definedName name="________hu6" localSheetId="8" hidden="1">{"'Sheet1'!$L$16"}</definedName>
    <definedName name="________hu6" hidden="1">{"'Sheet1'!$L$16"}</definedName>
    <definedName name="______a1" localSheetId="3" hidden="1">{"'Sheet1'!$L$16"}</definedName>
    <definedName name="______a1" localSheetId="8" hidden="1">{"'Sheet1'!$L$16"}</definedName>
    <definedName name="______a1" hidden="1">{"'Sheet1'!$L$16"}</definedName>
    <definedName name="______ban2" localSheetId="3" hidden="1">{"'Sheet1'!$L$16"}</definedName>
    <definedName name="______ban2" localSheetId="8" hidden="1">{"'Sheet1'!$L$16"}</definedName>
    <definedName name="______ban2" hidden="1">{"'Sheet1'!$L$16"}</definedName>
    <definedName name="______h1" localSheetId="3" hidden="1">{"'Sheet1'!$L$16"}</definedName>
    <definedName name="______h1" localSheetId="8" hidden="1">{"'Sheet1'!$L$16"}</definedName>
    <definedName name="______h1" hidden="1">{"'Sheet1'!$L$16"}</definedName>
    <definedName name="______hu1" localSheetId="3" hidden="1">{"'Sheet1'!$L$16"}</definedName>
    <definedName name="______hu1" localSheetId="8" hidden="1">{"'Sheet1'!$L$16"}</definedName>
    <definedName name="______hu1" hidden="1">{"'Sheet1'!$L$16"}</definedName>
    <definedName name="______hu2" localSheetId="3" hidden="1">{"'Sheet1'!$L$16"}</definedName>
    <definedName name="______hu2" localSheetId="8" hidden="1">{"'Sheet1'!$L$16"}</definedName>
    <definedName name="______hu2" hidden="1">{"'Sheet1'!$L$16"}</definedName>
    <definedName name="______hu5" localSheetId="3" hidden="1">{"'Sheet1'!$L$16"}</definedName>
    <definedName name="______hu5" localSheetId="8" hidden="1">{"'Sheet1'!$L$16"}</definedName>
    <definedName name="______hu5" hidden="1">{"'Sheet1'!$L$16"}</definedName>
    <definedName name="______hu6" localSheetId="3" hidden="1">{"'Sheet1'!$L$16"}</definedName>
    <definedName name="______hu6" localSheetId="8" hidden="1">{"'Sheet1'!$L$16"}</definedName>
    <definedName name="______hu6" hidden="1">{"'Sheet1'!$L$16"}</definedName>
    <definedName name="______M36" localSheetId="3" hidden="1">{"'Sheet1'!$L$16"}</definedName>
    <definedName name="______M36" localSheetId="8" hidden="1">{"'Sheet1'!$L$16"}</definedName>
    <definedName name="______M36" hidden="1">{"'Sheet1'!$L$16"}</definedName>
    <definedName name="______PA3" localSheetId="3" hidden="1">{"'Sheet1'!$L$16"}</definedName>
    <definedName name="______PA3" localSheetId="8" hidden="1">{"'Sheet1'!$L$16"}</definedName>
    <definedName name="______PA3" hidden="1">{"'Sheet1'!$L$16"}</definedName>
    <definedName name="______Tru21" localSheetId="3" hidden="1">{"'Sheet1'!$L$16"}</definedName>
    <definedName name="______Tru21" localSheetId="8" hidden="1">{"'Sheet1'!$L$16"}</definedName>
    <definedName name="______Tru21" hidden="1">{"'Sheet1'!$L$16"}</definedName>
    <definedName name="_____a1" localSheetId="3" hidden="1">{"'Sheet1'!$L$16"}</definedName>
    <definedName name="_____a1" localSheetId="8" hidden="1">{"'Sheet1'!$L$16"}</definedName>
    <definedName name="_____a1" hidden="1">{"'Sheet1'!$L$16"}</definedName>
    <definedName name="_____h1" localSheetId="3" hidden="1">{"'Sheet1'!$L$16"}</definedName>
    <definedName name="_____h1" localSheetId="8" hidden="1">{"'Sheet1'!$L$16"}</definedName>
    <definedName name="_____h1" hidden="1">{"'Sheet1'!$L$16"}</definedName>
    <definedName name="_____hu1" localSheetId="3" hidden="1">{"'Sheet1'!$L$16"}</definedName>
    <definedName name="_____hu1" localSheetId="8" hidden="1">{"'Sheet1'!$L$16"}</definedName>
    <definedName name="_____hu1" hidden="1">{"'Sheet1'!$L$16"}</definedName>
    <definedName name="_____hu2" localSheetId="3" hidden="1">{"'Sheet1'!$L$16"}</definedName>
    <definedName name="_____hu2" localSheetId="8" hidden="1">{"'Sheet1'!$L$16"}</definedName>
    <definedName name="_____hu2" hidden="1">{"'Sheet1'!$L$16"}</definedName>
    <definedName name="_____hu5" localSheetId="3" hidden="1">{"'Sheet1'!$L$16"}</definedName>
    <definedName name="_____hu5" localSheetId="8" hidden="1">{"'Sheet1'!$L$16"}</definedName>
    <definedName name="_____hu5" hidden="1">{"'Sheet1'!$L$16"}</definedName>
    <definedName name="_____hu6" localSheetId="3" hidden="1">{"'Sheet1'!$L$16"}</definedName>
    <definedName name="_____hu6" localSheetId="8" hidden="1">{"'Sheet1'!$L$16"}</definedName>
    <definedName name="_____hu6" hidden="1">{"'Sheet1'!$L$16"}</definedName>
    <definedName name="_____NSO2" localSheetId="3" hidden="1">{"'Sheet1'!$L$16"}</definedName>
    <definedName name="_____NSO2" localSheetId="8" hidden="1">{"'Sheet1'!$L$16"}</definedName>
    <definedName name="_____NSO2" hidden="1">{"'Sheet1'!$L$16"}</definedName>
    <definedName name="_____PA3" localSheetId="3" hidden="1">{"'Sheet1'!$L$16"}</definedName>
    <definedName name="_____PA3" localSheetId="8" hidden="1">{"'Sheet1'!$L$16"}</definedName>
    <definedName name="_____PA3" hidden="1">{"'Sheet1'!$L$16"}</definedName>
    <definedName name="____a1" localSheetId="3" hidden="1">{"'Sheet1'!$L$16"}</definedName>
    <definedName name="____a1" localSheetId="8" hidden="1">{"'Sheet1'!$L$16"}</definedName>
    <definedName name="____a1" hidden="1">{"'Sheet1'!$L$16"}</definedName>
    <definedName name="____a129" localSheetId="3" hidden="1">{"Offgrid",#N/A,FALSE,"OFFGRID";"Region",#N/A,FALSE,"REGION";"Offgrid -2",#N/A,FALSE,"OFFGRID";"WTP",#N/A,FALSE,"WTP";"WTP -2",#N/A,FALSE,"WTP";"Project",#N/A,FALSE,"PROJECT";"Summary -2",#N/A,FALSE,"SUMMARY"}</definedName>
    <definedName name="____a129" localSheetId="8" hidden="1">{"Offgrid",#N/A,FALSE,"OFFGRID";"Region",#N/A,FALSE,"REGION";"Offgrid -2",#N/A,FALSE,"OFFGRID";"WTP",#N/A,FALSE,"WTP";"WTP -2",#N/A,FALSE,"WTP";"Project",#N/A,FALSE,"PROJECT";"Summary -2",#N/A,FALSE,"SUMMARY"}</definedName>
    <definedName name="____a129" hidden="1">{"Offgrid",#N/A,FALSE,"OFFGRID";"Region",#N/A,FALSE,"REGION";"Offgrid -2",#N/A,FALSE,"OFFGRID";"WTP",#N/A,FALSE,"WTP";"WTP -2",#N/A,FALSE,"WTP";"Project",#N/A,FALSE,"PROJECT";"Summary -2",#N/A,FALSE,"SUMMARY"}</definedName>
    <definedName name="____a130" localSheetId="3" hidden="1">{"Offgrid",#N/A,FALSE,"OFFGRID";"Region",#N/A,FALSE,"REGION";"Offgrid -2",#N/A,FALSE,"OFFGRID";"WTP",#N/A,FALSE,"WTP";"WTP -2",#N/A,FALSE,"WTP";"Project",#N/A,FALSE,"PROJECT";"Summary -2",#N/A,FALSE,"SUMMARY"}</definedName>
    <definedName name="____a130" localSheetId="8" hidden="1">{"Offgrid",#N/A,FALSE,"OFFGRID";"Region",#N/A,FALSE,"REGION";"Offgrid -2",#N/A,FALSE,"OFFGRID";"WTP",#N/A,FALSE,"WTP";"WTP -2",#N/A,FALSE,"WTP";"Project",#N/A,FALSE,"PROJECT";"Summary -2",#N/A,FALSE,"SUMMARY"}</definedName>
    <definedName name="____a130" hidden="1">{"Offgrid",#N/A,FALSE,"OFFGRID";"Region",#N/A,FALSE,"REGION";"Offgrid -2",#N/A,FALSE,"OFFGRID";"WTP",#N/A,FALSE,"WTP";"WTP -2",#N/A,FALSE,"WTP";"Project",#N/A,FALSE,"PROJECT";"Summary -2",#N/A,FALSE,"SUMMARY"}</definedName>
    <definedName name="____B1" localSheetId="3" hidden="1">{"'Sheet1'!$L$16"}</definedName>
    <definedName name="____B1" localSheetId="8" hidden="1">{"'Sheet1'!$L$16"}</definedName>
    <definedName name="____B1" hidden="1">{"'Sheet1'!$L$16"}</definedName>
    <definedName name="____ban2" localSheetId="3" hidden="1">{"'Sheet1'!$L$16"}</definedName>
    <definedName name="____ban2" localSheetId="8" hidden="1">{"'Sheet1'!$L$16"}</definedName>
    <definedName name="____ban2" hidden="1">{"'Sheet1'!$L$16"}</definedName>
    <definedName name="____cep1" localSheetId="3" hidden="1">{"'Sheet1'!$L$16"}</definedName>
    <definedName name="____cep1" localSheetId="8" hidden="1">{"'Sheet1'!$L$16"}</definedName>
    <definedName name="____cep1" hidden="1">{"'Sheet1'!$L$16"}</definedName>
    <definedName name="____Coc39" localSheetId="3" hidden="1">{"'Sheet1'!$L$16"}</definedName>
    <definedName name="____Coc39" localSheetId="8" hidden="1">{"'Sheet1'!$L$16"}</definedName>
    <definedName name="____Coc39" hidden="1">{"'Sheet1'!$L$16"}</definedName>
    <definedName name="____CON1" localSheetId="3">#REF!</definedName>
    <definedName name="____CON1" localSheetId="5">#REF!</definedName>
    <definedName name="____CON1" localSheetId="8">#REF!</definedName>
    <definedName name="____CON1">#REF!</definedName>
    <definedName name="____CON2" localSheetId="3">#REF!</definedName>
    <definedName name="____CON2" localSheetId="5">#REF!</definedName>
    <definedName name="____CON2" localSheetId="8">#REF!</definedName>
    <definedName name="____CON2">#REF!</definedName>
    <definedName name="____Goi8" localSheetId="3" hidden="1">{"'Sheet1'!$L$16"}</definedName>
    <definedName name="____Goi8" localSheetId="8" hidden="1">{"'Sheet1'!$L$16"}</definedName>
    <definedName name="____Goi8" hidden="1">{"'Sheet1'!$L$16"}</definedName>
    <definedName name="____h1" localSheetId="3" hidden="1">{"'Sheet1'!$L$16"}</definedName>
    <definedName name="____h1" localSheetId="8" hidden="1">{"'Sheet1'!$L$16"}</definedName>
    <definedName name="____h1" hidden="1">{"'Sheet1'!$L$16"}</definedName>
    <definedName name="____hom2" localSheetId="3">#REF!</definedName>
    <definedName name="____hom2" localSheetId="5">#REF!</definedName>
    <definedName name="____hom2" localSheetId="8">#REF!</definedName>
    <definedName name="____hom2">#REF!</definedName>
    <definedName name="____hu1" localSheetId="3" hidden="1">{"'Sheet1'!$L$16"}</definedName>
    <definedName name="____hu1" localSheetId="8" hidden="1">{"'Sheet1'!$L$16"}</definedName>
    <definedName name="____hu1" hidden="1">{"'Sheet1'!$L$16"}</definedName>
    <definedName name="____hu2" localSheetId="3" hidden="1">{"'Sheet1'!$L$16"}</definedName>
    <definedName name="____hu2" localSheetId="8" hidden="1">{"'Sheet1'!$L$16"}</definedName>
    <definedName name="____hu2" hidden="1">{"'Sheet1'!$L$16"}</definedName>
    <definedName name="____hu5" localSheetId="3" hidden="1">{"'Sheet1'!$L$16"}</definedName>
    <definedName name="____hu5" localSheetId="8" hidden="1">{"'Sheet1'!$L$16"}</definedName>
    <definedName name="____hu5" hidden="1">{"'Sheet1'!$L$16"}</definedName>
    <definedName name="____hu6" localSheetId="3" hidden="1">{"'Sheet1'!$L$16"}</definedName>
    <definedName name="____hu6" localSheetId="8" hidden="1">{"'Sheet1'!$L$16"}</definedName>
    <definedName name="____hu6" hidden="1">{"'Sheet1'!$L$16"}</definedName>
    <definedName name="____KM188" localSheetId="3">#REF!</definedName>
    <definedName name="____KM188" localSheetId="5">#REF!</definedName>
    <definedName name="____KM188" localSheetId="8">#REF!</definedName>
    <definedName name="____KM188">#REF!</definedName>
    <definedName name="____km189" localSheetId="3">#REF!</definedName>
    <definedName name="____km189" localSheetId="5">#REF!</definedName>
    <definedName name="____km189" localSheetId="8">#REF!</definedName>
    <definedName name="____km189">#REF!</definedName>
    <definedName name="____km193" localSheetId="3">#REF!</definedName>
    <definedName name="____km193" localSheetId="5">#REF!</definedName>
    <definedName name="____km193" localSheetId="8">#REF!</definedName>
    <definedName name="____km193">#REF!</definedName>
    <definedName name="____km194" localSheetId="3">#REF!</definedName>
    <definedName name="____km194" localSheetId="5">#REF!</definedName>
    <definedName name="____km194" localSheetId="8">#REF!</definedName>
    <definedName name="____km194">#REF!</definedName>
    <definedName name="____km195" localSheetId="3">#REF!</definedName>
    <definedName name="____km195" localSheetId="5">#REF!</definedName>
    <definedName name="____km195" localSheetId="8">#REF!</definedName>
    <definedName name="____km195">#REF!</definedName>
    <definedName name="____km196" localSheetId="3">#REF!</definedName>
    <definedName name="____km196" localSheetId="5">#REF!</definedName>
    <definedName name="____km196" localSheetId="8">#REF!</definedName>
    <definedName name="____km196">#REF!</definedName>
    <definedName name="____km197" localSheetId="3">#REF!</definedName>
    <definedName name="____km197" localSheetId="5">#REF!</definedName>
    <definedName name="____km197" localSheetId="8">#REF!</definedName>
    <definedName name="____km197">#REF!</definedName>
    <definedName name="____km198" localSheetId="3">#REF!</definedName>
    <definedName name="____km198" localSheetId="5">#REF!</definedName>
    <definedName name="____km198" localSheetId="8">#REF!</definedName>
    <definedName name="____km198">#REF!</definedName>
    <definedName name="____Lan1" localSheetId="3" hidden="1">{"'Sheet1'!$L$16"}</definedName>
    <definedName name="____Lan1" localSheetId="8" hidden="1">{"'Sheet1'!$L$16"}</definedName>
    <definedName name="____Lan1" hidden="1">{"'Sheet1'!$L$16"}</definedName>
    <definedName name="____LAN3" localSheetId="3" hidden="1">{"'Sheet1'!$L$16"}</definedName>
    <definedName name="____LAN3" localSheetId="8" hidden="1">{"'Sheet1'!$L$16"}</definedName>
    <definedName name="____LAN3" hidden="1">{"'Sheet1'!$L$16"}</definedName>
    <definedName name="____lk2" localSheetId="3" hidden="1">{"'Sheet1'!$L$16"}</definedName>
    <definedName name="____lk2" localSheetId="8" hidden="1">{"'Sheet1'!$L$16"}</definedName>
    <definedName name="____lk2" hidden="1">{"'Sheet1'!$L$16"}</definedName>
    <definedName name="____M36" localSheetId="3" hidden="1">{"'Sheet1'!$L$16"}</definedName>
    <definedName name="____M36" localSheetId="8" hidden="1">{"'Sheet1'!$L$16"}</definedName>
    <definedName name="____M36" hidden="1">{"'Sheet1'!$L$16"}</definedName>
    <definedName name="____NCL100" localSheetId="3">#REF!</definedName>
    <definedName name="____NCL100" localSheetId="5">#REF!</definedName>
    <definedName name="____NCL100" localSheetId="8">#REF!</definedName>
    <definedName name="____NCL100">#REF!</definedName>
    <definedName name="____NCL200" localSheetId="3">#REF!</definedName>
    <definedName name="____NCL200" localSheetId="5">#REF!</definedName>
    <definedName name="____NCL200" localSheetId="8">#REF!</definedName>
    <definedName name="____NCL200">#REF!</definedName>
    <definedName name="____NCL250" localSheetId="3">#REF!</definedName>
    <definedName name="____NCL250" localSheetId="5">#REF!</definedName>
    <definedName name="____NCL250" localSheetId="8">#REF!</definedName>
    <definedName name="____NCL250">#REF!</definedName>
    <definedName name="____nin190" localSheetId="3">#REF!</definedName>
    <definedName name="____nin190" localSheetId="5">#REF!</definedName>
    <definedName name="____nin190" localSheetId="8">#REF!</definedName>
    <definedName name="____nin190">#REF!</definedName>
    <definedName name="____NSO2" localSheetId="3" hidden="1">{"'Sheet1'!$L$16"}</definedName>
    <definedName name="____NSO2" localSheetId="8" hidden="1">{"'Sheet1'!$L$16"}</definedName>
    <definedName name="____NSO2" hidden="1">{"'Sheet1'!$L$16"}</definedName>
    <definedName name="____PA3" localSheetId="3" hidden="1">{"'Sheet1'!$L$16"}</definedName>
    <definedName name="____PA3" localSheetId="8" hidden="1">{"'Sheet1'!$L$16"}</definedName>
    <definedName name="____PA3" hidden="1">{"'Sheet1'!$L$16"}</definedName>
    <definedName name="____Pl2" localSheetId="3" hidden="1">{"'Sheet1'!$L$16"}</definedName>
    <definedName name="____Pl2" localSheetId="8" hidden="1">{"'Sheet1'!$L$16"}</definedName>
    <definedName name="____Pl2" hidden="1">{"'Sheet1'!$L$16"}</definedName>
    <definedName name="____SN3" localSheetId="3">#REF!</definedName>
    <definedName name="____SN3" localSheetId="5">#REF!</definedName>
    <definedName name="____SN3" localSheetId="8">#REF!</definedName>
    <definedName name="____SN3">#REF!</definedName>
    <definedName name="____sua20" localSheetId="3">#REF!</definedName>
    <definedName name="____sua20" localSheetId="5">#REF!</definedName>
    <definedName name="____sua20" localSheetId="8">#REF!</definedName>
    <definedName name="____sua20">#REF!</definedName>
    <definedName name="____sua30" localSheetId="3">#REF!</definedName>
    <definedName name="____sua30" localSheetId="5">#REF!</definedName>
    <definedName name="____sua30" localSheetId="8">#REF!</definedName>
    <definedName name="____sua30">#REF!</definedName>
    <definedName name="____TB1" localSheetId="3">#REF!</definedName>
    <definedName name="____TB1" localSheetId="5">#REF!</definedName>
    <definedName name="____TB1" localSheetId="8">#REF!</definedName>
    <definedName name="____TB1">#REF!</definedName>
    <definedName name="____TL3" localSheetId="3">#REF!</definedName>
    <definedName name="____TL3" localSheetId="5">#REF!</definedName>
    <definedName name="____TL3" localSheetId="8">#REF!</definedName>
    <definedName name="____TL3">#REF!</definedName>
    <definedName name="____tt3" localSheetId="3" hidden="1">{"'Sheet1'!$L$16"}</definedName>
    <definedName name="____tt3" localSheetId="8" hidden="1">{"'Sheet1'!$L$16"}</definedName>
    <definedName name="____tt3" hidden="1">{"'Sheet1'!$L$16"}</definedName>
    <definedName name="____TT31" localSheetId="3" hidden="1">{"'Sheet1'!$L$16"}</definedName>
    <definedName name="____TT31" localSheetId="8" hidden="1">{"'Sheet1'!$L$16"}</definedName>
    <definedName name="____TT31" hidden="1">{"'Sheet1'!$L$16"}</definedName>
    <definedName name="____Tru21" localSheetId="3" hidden="1">{"'Sheet1'!$L$16"}</definedName>
    <definedName name="____Tru21" localSheetId="8" hidden="1">{"'Sheet1'!$L$16"}</definedName>
    <definedName name="____Tru21" hidden="1">{"'Sheet1'!$L$16"}</definedName>
    <definedName name="____VL100" localSheetId="3">#REF!</definedName>
    <definedName name="____VL100" localSheetId="5">#REF!</definedName>
    <definedName name="____VL100" localSheetId="8">#REF!</definedName>
    <definedName name="____VL100">#REF!</definedName>
    <definedName name="____VL250" localSheetId="3">#REF!</definedName>
    <definedName name="____VL250" localSheetId="5">#REF!</definedName>
    <definedName name="____VL250" localSheetId="8">#REF!</definedName>
    <definedName name="____VL250">#REF!</definedName>
    <definedName name="____xlfn.BAHTTEXT" hidden="1">#NAME?</definedName>
    <definedName name="___a1" localSheetId="3" hidden="1">{"'Sheet1'!$L$16"}</definedName>
    <definedName name="___a1" localSheetId="8" hidden="1">{"'Sheet1'!$L$16"}</definedName>
    <definedName name="___a1" hidden="1">{"'Sheet1'!$L$16"}</definedName>
    <definedName name="___atn1" localSheetId="3">#REF!</definedName>
    <definedName name="___atn1" localSheetId="5">#REF!</definedName>
    <definedName name="___atn1" localSheetId="8">#REF!</definedName>
    <definedName name="___atn1">#REF!</definedName>
    <definedName name="___atn10" localSheetId="3">#REF!</definedName>
    <definedName name="___atn10" localSheetId="5">#REF!</definedName>
    <definedName name="___atn10" localSheetId="8">#REF!</definedName>
    <definedName name="___atn10">#REF!</definedName>
    <definedName name="___atn2" localSheetId="3">#REF!</definedName>
    <definedName name="___atn2" localSheetId="5">#REF!</definedName>
    <definedName name="___atn2" localSheetId="8">#REF!</definedName>
    <definedName name="___atn2">#REF!</definedName>
    <definedName name="___atn3" localSheetId="3">#REF!</definedName>
    <definedName name="___atn3" localSheetId="5">#REF!</definedName>
    <definedName name="___atn3" localSheetId="8">#REF!</definedName>
    <definedName name="___atn3">#REF!</definedName>
    <definedName name="___atn4" localSheetId="3">#REF!</definedName>
    <definedName name="___atn4" localSheetId="5">#REF!</definedName>
    <definedName name="___atn4" localSheetId="8">#REF!</definedName>
    <definedName name="___atn4">#REF!</definedName>
    <definedName name="___atn5" localSheetId="3">#REF!</definedName>
    <definedName name="___atn5" localSheetId="5">#REF!</definedName>
    <definedName name="___atn5" localSheetId="8">#REF!</definedName>
    <definedName name="___atn5">#REF!</definedName>
    <definedName name="___atn6" localSheetId="3">#REF!</definedName>
    <definedName name="___atn6" localSheetId="5">#REF!</definedName>
    <definedName name="___atn6" localSheetId="8">#REF!</definedName>
    <definedName name="___atn6">#REF!</definedName>
    <definedName name="___atn7" localSheetId="3">#REF!</definedName>
    <definedName name="___atn7" localSheetId="5">#REF!</definedName>
    <definedName name="___atn7" localSheetId="8">#REF!</definedName>
    <definedName name="___atn7">#REF!</definedName>
    <definedName name="___atn8" localSheetId="3">#REF!</definedName>
    <definedName name="___atn8" localSheetId="5">#REF!</definedName>
    <definedName name="___atn8" localSheetId="8">#REF!</definedName>
    <definedName name="___atn8">#REF!</definedName>
    <definedName name="___atn9" localSheetId="3">#REF!</definedName>
    <definedName name="___atn9" localSheetId="5">#REF!</definedName>
    <definedName name="___atn9" localSheetId="8">#REF!</definedName>
    <definedName name="___atn9">#REF!</definedName>
    <definedName name="___B1" localSheetId="3" hidden="1">{"'Sheet1'!$L$16"}</definedName>
    <definedName name="___B1" localSheetId="8" hidden="1">{"'Sheet1'!$L$16"}</definedName>
    <definedName name="___B1" hidden="1">{"'Sheet1'!$L$16"}</definedName>
    <definedName name="___ban2" localSheetId="3" hidden="1">{"'Sheet1'!$L$16"}</definedName>
    <definedName name="___ban2" localSheetId="8" hidden="1">{"'Sheet1'!$L$16"}</definedName>
    <definedName name="___ban2" hidden="1">{"'Sheet1'!$L$16"}</definedName>
    <definedName name="___boi1" localSheetId="3">#REF!</definedName>
    <definedName name="___boi1" localSheetId="5">#REF!</definedName>
    <definedName name="___boi1" localSheetId="8">#REF!</definedName>
    <definedName name="___boi1">#REF!</definedName>
    <definedName name="___boi2" localSheetId="3">#REF!</definedName>
    <definedName name="___boi2" localSheetId="5">#REF!</definedName>
    <definedName name="___boi2" localSheetId="8">#REF!</definedName>
    <definedName name="___boi2">#REF!</definedName>
    <definedName name="___btm10" localSheetId="3">#REF!</definedName>
    <definedName name="___btm10" localSheetId="5">#REF!</definedName>
    <definedName name="___btm10" localSheetId="8">#REF!</definedName>
    <definedName name="___btm10">#REF!</definedName>
    <definedName name="___btm100" localSheetId="3">#REF!</definedName>
    <definedName name="___btm100" localSheetId="5">#REF!</definedName>
    <definedName name="___btm100" localSheetId="8">#REF!</definedName>
    <definedName name="___btm100">#REF!</definedName>
    <definedName name="___BTM250" localSheetId="3">#REF!</definedName>
    <definedName name="___BTM250" localSheetId="5">#REF!</definedName>
    <definedName name="___BTM250" localSheetId="8">#REF!</definedName>
    <definedName name="___BTM250">#REF!</definedName>
    <definedName name="___btM300" localSheetId="3">#REF!</definedName>
    <definedName name="___btM300" localSheetId="5">#REF!</definedName>
    <definedName name="___btM300" localSheetId="8">#REF!</definedName>
    <definedName name="___btM300">#REF!</definedName>
    <definedName name="___cao1" localSheetId="3">#REF!</definedName>
    <definedName name="___cao1" localSheetId="5">#REF!</definedName>
    <definedName name="___cao1" localSheetId="8">#REF!</definedName>
    <definedName name="___cao1">#REF!</definedName>
    <definedName name="___cao2" localSheetId="3">#REF!</definedName>
    <definedName name="___cao2" localSheetId="5">#REF!</definedName>
    <definedName name="___cao2" localSheetId="8">#REF!</definedName>
    <definedName name="___cao2">#REF!</definedName>
    <definedName name="___cao3" localSheetId="3">#REF!</definedName>
    <definedName name="___cao3" localSheetId="5">#REF!</definedName>
    <definedName name="___cao3" localSheetId="8">#REF!</definedName>
    <definedName name="___cao3">#REF!</definedName>
    <definedName name="___cao4" localSheetId="3">#REF!</definedName>
    <definedName name="___cao4" localSheetId="5">#REF!</definedName>
    <definedName name="___cao4" localSheetId="8">#REF!</definedName>
    <definedName name="___cao4">#REF!</definedName>
    <definedName name="___cao5" localSheetId="3">#REF!</definedName>
    <definedName name="___cao5" localSheetId="5">#REF!</definedName>
    <definedName name="___cao5" localSheetId="8">#REF!</definedName>
    <definedName name="___cao5">#REF!</definedName>
    <definedName name="___cao6" localSheetId="3">#REF!</definedName>
    <definedName name="___cao6" localSheetId="5">#REF!</definedName>
    <definedName name="___cao6" localSheetId="8">#REF!</definedName>
    <definedName name="___cao6">#REF!</definedName>
    <definedName name="___cep1" localSheetId="3" hidden="1">{"'Sheet1'!$L$16"}</definedName>
    <definedName name="___cep1" localSheetId="8" hidden="1">{"'Sheet1'!$L$16"}</definedName>
    <definedName name="___cep1" hidden="1">{"'Sheet1'!$L$16"}</definedName>
    <definedName name="___Coc39" localSheetId="3" hidden="1">{"'Sheet1'!$L$16"}</definedName>
    <definedName name="___Coc39" localSheetId="8" hidden="1">{"'Sheet1'!$L$16"}</definedName>
    <definedName name="___Coc39" hidden="1">{"'Sheet1'!$L$16"}</definedName>
    <definedName name="___CON1" localSheetId="3">#REF!</definedName>
    <definedName name="___CON1" localSheetId="5">#REF!</definedName>
    <definedName name="___CON1" localSheetId="8">#REF!</definedName>
    <definedName name="___CON1">#REF!</definedName>
    <definedName name="___CON2" localSheetId="3">#REF!</definedName>
    <definedName name="___CON2" localSheetId="5">#REF!</definedName>
    <definedName name="___CON2" localSheetId="8">#REF!</definedName>
    <definedName name="___CON2">#REF!</definedName>
    <definedName name="___dai1" localSheetId="3">#REF!</definedName>
    <definedName name="___dai1" localSheetId="5">#REF!</definedName>
    <definedName name="___dai1" localSheetId="8">#REF!</definedName>
    <definedName name="___dai1">#REF!</definedName>
    <definedName name="___dai2" localSheetId="3">#REF!</definedName>
    <definedName name="___dai2" localSheetId="5">#REF!</definedName>
    <definedName name="___dai2" localSheetId="8">#REF!</definedName>
    <definedName name="___dai2">#REF!</definedName>
    <definedName name="___dai3" localSheetId="3">#REF!</definedName>
    <definedName name="___dai3" localSheetId="5">#REF!</definedName>
    <definedName name="___dai3" localSheetId="8">#REF!</definedName>
    <definedName name="___dai3">#REF!</definedName>
    <definedName name="___dai4" localSheetId="3">#REF!</definedName>
    <definedName name="___dai4" localSheetId="5">#REF!</definedName>
    <definedName name="___dai4" localSheetId="8">#REF!</definedName>
    <definedName name="___dai4">#REF!</definedName>
    <definedName name="___dai5" localSheetId="3">#REF!</definedName>
    <definedName name="___dai5" localSheetId="5">#REF!</definedName>
    <definedName name="___dai5" localSheetId="8">#REF!</definedName>
    <definedName name="___dai5">#REF!</definedName>
    <definedName name="___dai6" localSheetId="3">#REF!</definedName>
    <definedName name="___dai6" localSheetId="5">#REF!</definedName>
    <definedName name="___dai6" localSheetId="8">#REF!</definedName>
    <definedName name="___dai6">#REF!</definedName>
    <definedName name="___dan1" localSheetId="3">#REF!</definedName>
    <definedName name="___dan1" localSheetId="5">#REF!</definedName>
    <definedName name="___dan1" localSheetId="8">#REF!</definedName>
    <definedName name="___dan1">#REF!</definedName>
    <definedName name="___dan2" localSheetId="3">#REF!</definedName>
    <definedName name="___dan2" localSheetId="5">#REF!</definedName>
    <definedName name="___dan2" localSheetId="8">#REF!</definedName>
    <definedName name="___dan2">#REF!</definedName>
    <definedName name="___ddn400" localSheetId="3">#REF!</definedName>
    <definedName name="___ddn400" localSheetId="5">#REF!</definedName>
    <definedName name="___ddn400" localSheetId="8">#REF!</definedName>
    <definedName name="___ddn400">#REF!</definedName>
    <definedName name="___ddn600" localSheetId="3">#REF!</definedName>
    <definedName name="___ddn600" localSheetId="5">#REF!</definedName>
    <definedName name="___ddn600" localSheetId="8">#REF!</definedName>
    <definedName name="___ddn600">#REF!</definedName>
    <definedName name="___deo1" localSheetId="3">#REF!</definedName>
    <definedName name="___deo1" localSheetId="5">#REF!</definedName>
    <definedName name="___deo1" localSheetId="8">#REF!</definedName>
    <definedName name="___deo1">#REF!</definedName>
    <definedName name="___deo10" localSheetId="3">#REF!</definedName>
    <definedName name="___deo10" localSheetId="5">#REF!</definedName>
    <definedName name="___deo10" localSheetId="8">#REF!</definedName>
    <definedName name="___deo10">#REF!</definedName>
    <definedName name="___deo2" localSheetId="3">#REF!</definedName>
    <definedName name="___deo2" localSheetId="5">#REF!</definedName>
    <definedName name="___deo2" localSheetId="8">#REF!</definedName>
    <definedName name="___deo2">#REF!</definedName>
    <definedName name="___deo3" localSheetId="3">#REF!</definedName>
    <definedName name="___deo3" localSheetId="5">#REF!</definedName>
    <definedName name="___deo3" localSheetId="8">#REF!</definedName>
    <definedName name="___deo3">#REF!</definedName>
    <definedName name="___deo4" localSheetId="3">#REF!</definedName>
    <definedName name="___deo4" localSheetId="5">#REF!</definedName>
    <definedName name="___deo4" localSheetId="8">#REF!</definedName>
    <definedName name="___deo4">#REF!</definedName>
    <definedName name="___deo5" localSheetId="3">#REF!</definedName>
    <definedName name="___deo5" localSheetId="5">#REF!</definedName>
    <definedName name="___deo5" localSheetId="8">#REF!</definedName>
    <definedName name="___deo5">#REF!</definedName>
    <definedName name="___deo6" localSheetId="3">#REF!</definedName>
    <definedName name="___deo6" localSheetId="5">#REF!</definedName>
    <definedName name="___deo6" localSheetId="8">#REF!</definedName>
    <definedName name="___deo6">#REF!</definedName>
    <definedName name="___deo7" localSheetId="3">#REF!</definedName>
    <definedName name="___deo7" localSheetId="5">#REF!</definedName>
    <definedName name="___deo7" localSheetId="8">#REF!</definedName>
    <definedName name="___deo7">#REF!</definedName>
    <definedName name="___deo8" localSheetId="3">#REF!</definedName>
    <definedName name="___deo8" localSheetId="5">#REF!</definedName>
    <definedName name="___deo8" localSheetId="8">#REF!</definedName>
    <definedName name="___deo8">#REF!</definedName>
    <definedName name="___deo9" localSheetId="3">#REF!</definedName>
    <definedName name="___deo9" localSheetId="5">#REF!</definedName>
    <definedName name="___deo9" localSheetId="8">#REF!</definedName>
    <definedName name="___deo9">#REF!</definedName>
    <definedName name="___Goi8" localSheetId="3" hidden="1">{"'Sheet1'!$L$16"}</definedName>
    <definedName name="___Goi8" localSheetId="8" hidden="1">{"'Sheet1'!$L$16"}</definedName>
    <definedName name="___Goi8" hidden="1">{"'Sheet1'!$L$16"}</definedName>
    <definedName name="___gon4" localSheetId="3">#REF!</definedName>
    <definedName name="___gon4" localSheetId="5">#REF!</definedName>
    <definedName name="___gon4" localSheetId="8">#REF!</definedName>
    <definedName name="___gon4">#REF!</definedName>
    <definedName name="___h1" localSheetId="3" hidden="1">{"'Sheet1'!$L$16"}</definedName>
    <definedName name="___h1" localSheetId="8" hidden="1">{"'Sheet1'!$L$16"}</definedName>
    <definedName name="___h1" hidden="1">{"'Sheet1'!$L$16"}</definedName>
    <definedName name="___hsm2">1.1289</definedName>
    <definedName name="___hu1" localSheetId="3" hidden="1">{"'Sheet1'!$L$16"}</definedName>
    <definedName name="___hu1" localSheetId="8" hidden="1">{"'Sheet1'!$L$16"}</definedName>
    <definedName name="___hu1" hidden="1">{"'Sheet1'!$L$16"}</definedName>
    <definedName name="___hu2" localSheetId="3" hidden="1">{"'Sheet1'!$L$16"}</definedName>
    <definedName name="___hu2" localSheetId="8" hidden="1">{"'Sheet1'!$L$16"}</definedName>
    <definedName name="___hu2" hidden="1">{"'Sheet1'!$L$16"}</definedName>
    <definedName name="___hu5" localSheetId="3" hidden="1">{"'Sheet1'!$L$16"}</definedName>
    <definedName name="___hu5" localSheetId="8" hidden="1">{"'Sheet1'!$L$16"}</definedName>
    <definedName name="___hu5" hidden="1">{"'Sheet1'!$L$16"}</definedName>
    <definedName name="___hu6" localSheetId="3" hidden="1">{"'Sheet1'!$L$16"}</definedName>
    <definedName name="___hu6" localSheetId="8" hidden="1">{"'Sheet1'!$L$16"}</definedName>
    <definedName name="___hu6" hidden="1">{"'Sheet1'!$L$16"}</definedName>
    <definedName name="___isc1">0.035</definedName>
    <definedName name="___isc2">0.02</definedName>
    <definedName name="___isc3">0.054</definedName>
    <definedName name="___km190" localSheetId="3">#REF!</definedName>
    <definedName name="___km190" localSheetId="5">#REF!</definedName>
    <definedName name="___km190" localSheetId="8">#REF!</definedName>
    <definedName name="___km190">#REF!</definedName>
    <definedName name="___km191" localSheetId="3">#REF!</definedName>
    <definedName name="___km191" localSheetId="5">#REF!</definedName>
    <definedName name="___km191" localSheetId="8">#REF!</definedName>
    <definedName name="___km191">#REF!</definedName>
    <definedName name="___km192" localSheetId="3">#REF!</definedName>
    <definedName name="___km192" localSheetId="5">#REF!</definedName>
    <definedName name="___km192" localSheetId="8">#REF!</definedName>
    <definedName name="___km192">#REF!</definedName>
    <definedName name="___Lan1" localSheetId="3" hidden="1">{"'Sheet1'!$L$16"}</definedName>
    <definedName name="___Lan1" localSheetId="8" hidden="1">{"'Sheet1'!$L$16"}</definedName>
    <definedName name="___Lan1" hidden="1">{"'Sheet1'!$L$16"}</definedName>
    <definedName name="___LAN3" localSheetId="3" hidden="1">{"'Sheet1'!$L$16"}</definedName>
    <definedName name="___LAN3" localSheetId="8" hidden="1">{"'Sheet1'!$L$16"}</definedName>
    <definedName name="___LAN3" hidden="1">{"'Sheet1'!$L$16"}</definedName>
    <definedName name="___lap1" localSheetId="3">#REF!</definedName>
    <definedName name="___lap1" localSheetId="5">#REF!</definedName>
    <definedName name="___lap1" localSheetId="8">#REF!</definedName>
    <definedName name="___lap1">#REF!</definedName>
    <definedName name="___lap2" localSheetId="3">#REF!</definedName>
    <definedName name="___lap2" localSheetId="5">#REF!</definedName>
    <definedName name="___lap2" localSheetId="8">#REF!</definedName>
    <definedName name="___lap2">#REF!</definedName>
    <definedName name="___lk2" localSheetId="3" hidden="1">{"'Sheet1'!$L$16"}</definedName>
    <definedName name="___lk2" localSheetId="8" hidden="1">{"'Sheet1'!$L$16"}</definedName>
    <definedName name="___lk2" hidden="1">{"'Sheet1'!$L$16"}</definedName>
    <definedName name="___M36" localSheetId="3" hidden="1">{"'Sheet1'!$L$16"}</definedName>
    <definedName name="___M36" localSheetId="8" hidden="1">{"'Sheet1'!$L$16"}</definedName>
    <definedName name="___M36" hidden="1">{"'Sheet1'!$L$16"}</definedName>
    <definedName name="___MAC12" localSheetId="3">#REF!</definedName>
    <definedName name="___MAC12" localSheetId="5">#REF!</definedName>
    <definedName name="___MAC12" localSheetId="8">#REF!</definedName>
    <definedName name="___MAC12">#REF!</definedName>
    <definedName name="___MAC46" localSheetId="3">#REF!</definedName>
    <definedName name="___MAC46" localSheetId="5">#REF!</definedName>
    <definedName name="___MAC46" localSheetId="8">#REF!</definedName>
    <definedName name="___MAC46">#REF!</definedName>
    <definedName name="___NET2" localSheetId="3">#REF!</definedName>
    <definedName name="___NET2" localSheetId="5">#REF!</definedName>
    <definedName name="___NET2" localSheetId="8">#REF!</definedName>
    <definedName name="___NET2">#REF!</definedName>
    <definedName name="___NSO2" localSheetId="3" hidden="1">{"'Sheet1'!$L$16"}</definedName>
    <definedName name="___NSO2" localSheetId="8" hidden="1">{"'Sheet1'!$L$16"}</definedName>
    <definedName name="___NSO2" hidden="1">{"'Sheet1'!$L$16"}</definedName>
    <definedName name="___PA3" localSheetId="3" hidden="1">{"'Sheet1'!$L$16"}</definedName>
    <definedName name="___PA3" localSheetId="8" hidden="1">{"'Sheet1'!$L$16"}</definedName>
    <definedName name="___PA3" hidden="1">{"'Sheet1'!$L$16"}</definedName>
    <definedName name="___Pl2" localSheetId="3" hidden="1">{"'Sheet1'!$L$16"}</definedName>
    <definedName name="___Pl2" localSheetId="8" hidden="1">{"'Sheet1'!$L$16"}</definedName>
    <definedName name="___Pl2" hidden="1">{"'Sheet1'!$L$16"}</definedName>
    <definedName name="___PL3" localSheetId="3" hidden="1">#REF!</definedName>
    <definedName name="___PL3" localSheetId="5" hidden="1">#REF!</definedName>
    <definedName name="___PL3" localSheetId="8" hidden="1">#REF!</definedName>
    <definedName name="___PL3" hidden="1">#REF!</definedName>
    <definedName name="___phi10" localSheetId="3">#REF!</definedName>
    <definedName name="___phi10" localSheetId="5">#REF!</definedName>
    <definedName name="___phi10" localSheetId="8">#REF!</definedName>
    <definedName name="___phi10">#REF!</definedName>
    <definedName name="___phi12" localSheetId="3">#REF!</definedName>
    <definedName name="___phi12" localSheetId="5">#REF!</definedName>
    <definedName name="___phi12" localSheetId="8">#REF!</definedName>
    <definedName name="___phi12">#REF!</definedName>
    <definedName name="___phi14" localSheetId="3">#REF!</definedName>
    <definedName name="___phi14" localSheetId="5">#REF!</definedName>
    <definedName name="___phi14" localSheetId="8">#REF!</definedName>
    <definedName name="___phi14">#REF!</definedName>
    <definedName name="___phi16" localSheetId="3">#REF!</definedName>
    <definedName name="___phi16" localSheetId="5">#REF!</definedName>
    <definedName name="___phi16" localSheetId="8">#REF!</definedName>
    <definedName name="___phi16">#REF!</definedName>
    <definedName name="___phi18" localSheetId="3">#REF!</definedName>
    <definedName name="___phi18" localSheetId="5">#REF!</definedName>
    <definedName name="___phi18" localSheetId="8">#REF!</definedName>
    <definedName name="___phi18">#REF!</definedName>
    <definedName name="___phi20" localSheetId="3">#REF!</definedName>
    <definedName name="___phi20" localSheetId="5">#REF!</definedName>
    <definedName name="___phi20" localSheetId="8">#REF!</definedName>
    <definedName name="___phi20">#REF!</definedName>
    <definedName name="___phi22" localSheetId="3">#REF!</definedName>
    <definedName name="___phi22" localSheetId="5">#REF!</definedName>
    <definedName name="___phi22" localSheetId="8">#REF!</definedName>
    <definedName name="___phi22">#REF!</definedName>
    <definedName name="___phi25" localSheetId="3">#REF!</definedName>
    <definedName name="___phi25" localSheetId="5">#REF!</definedName>
    <definedName name="___phi25" localSheetId="8">#REF!</definedName>
    <definedName name="___phi25">#REF!</definedName>
    <definedName name="___phi28" localSheetId="3">#REF!</definedName>
    <definedName name="___phi28" localSheetId="5">#REF!</definedName>
    <definedName name="___phi28" localSheetId="8">#REF!</definedName>
    <definedName name="___phi28">#REF!</definedName>
    <definedName name="___phi6" localSheetId="3">#REF!</definedName>
    <definedName name="___phi6" localSheetId="5">#REF!</definedName>
    <definedName name="___phi6" localSheetId="8">#REF!</definedName>
    <definedName name="___phi6">#REF!</definedName>
    <definedName name="___phi8" localSheetId="3">#REF!</definedName>
    <definedName name="___phi8" localSheetId="5">#REF!</definedName>
    <definedName name="___phi8" localSheetId="8">#REF!</definedName>
    <definedName name="___phi8">#REF!</definedName>
    <definedName name="___sat16" localSheetId="3">#REF!</definedName>
    <definedName name="___sat16" localSheetId="5">#REF!</definedName>
    <definedName name="___sat16" localSheetId="8">#REF!</definedName>
    <definedName name="___sat16">#REF!</definedName>
    <definedName name="___sat20" localSheetId="3">#REF!</definedName>
    <definedName name="___sat20" localSheetId="5">#REF!</definedName>
    <definedName name="___sat20" localSheetId="8">#REF!</definedName>
    <definedName name="___sat20">#REF!</definedName>
    <definedName name="___sc1" localSheetId="3">#REF!</definedName>
    <definedName name="___sc1" localSheetId="5">#REF!</definedName>
    <definedName name="___sc1" localSheetId="8">#REF!</definedName>
    <definedName name="___sc1">#REF!</definedName>
    <definedName name="___SC2" localSheetId="3">#REF!</definedName>
    <definedName name="___SC2" localSheetId="5">#REF!</definedName>
    <definedName name="___SC2" localSheetId="8">#REF!</definedName>
    <definedName name="___SC2">#REF!</definedName>
    <definedName name="___sc3" localSheetId="3">#REF!</definedName>
    <definedName name="___sc3" localSheetId="5">#REF!</definedName>
    <definedName name="___sc3" localSheetId="8">#REF!</definedName>
    <definedName name="___sc3">#REF!</definedName>
    <definedName name="___slg1" localSheetId="3">#REF!</definedName>
    <definedName name="___slg1" localSheetId="5">#REF!</definedName>
    <definedName name="___slg1" localSheetId="8">#REF!</definedName>
    <definedName name="___slg1">#REF!</definedName>
    <definedName name="___slg2" localSheetId="3">#REF!</definedName>
    <definedName name="___slg2" localSheetId="5">#REF!</definedName>
    <definedName name="___slg2" localSheetId="8">#REF!</definedName>
    <definedName name="___slg2">#REF!</definedName>
    <definedName name="___slg3" localSheetId="3">#REF!</definedName>
    <definedName name="___slg3" localSheetId="5">#REF!</definedName>
    <definedName name="___slg3" localSheetId="8">#REF!</definedName>
    <definedName name="___slg3">#REF!</definedName>
    <definedName name="___slg4" localSheetId="3">#REF!</definedName>
    <definedName name="___slg4" localSheetId="5">#REF!</definedName>
    <definedName name="___slg4" localSheetId="8">#REF!</definedName>
    <definedName name="___slg4">#REF!</definedName>
    <definedName name="___slg5" localSheetId="3">#REF!</definedName>
    <definedName name="___slg5" localSheetId="5">#REF!</definedName>
    <definedName name="___slg5" localSheetId="8">#REF!</definedName>
    <definedName name="___slg5">#REF!</definedName>
    <definedName name="___slg6" localSheetId="3">#REF!</definedName>
    <definedName name="___slg6" localSheetId="5">#REF!</definedName>
    <definedName name="___slg6" localSheetId="8">#REF!</definedName>
    <definedName name="___slg6">#REF!</definedName>
    <definedName name="___SOC10">0.3456</definedName>
    <definedName name="___SOC8">0.2827</definedName>
    <definedName name="___Sta1">531.877</definedName>
    <definedName name="___Sta2">561.952</definedName>
    <definedName name="___Sta3">712.202</definedName>
    <definedName name="___Sta4">762.202</definedName>
    <definedName name="___TL1" localSheetId="3">#REF!</definedName>
    <definedName name="___TL1" localSheetId="5">#REF!</definedName>
    <definedName name="___TL1" localSheetId="8">#REF!</definedName>
    <definedName name="___TL1">#REF!</definedName>
    <definedName name="___TL2" localSheetId="3">#REF!</definedName>
    <definedName name="___TL2" localSheetId="5">#REF!</definedName>
    <definedName name="___TL2" localSheetId="8">#REF!</definedName>
    <definedName name="___TL2">#REF!</definedName>
    <definedName name="___TLA120" localSheetId="3">#REF!</definedName>
    <definedName name="___TLA120" localSheetId="5">#REF!</definedName>
    <definedName name="___TLA120" localSheetId="8">#REF!</definedName>
    <definedName name="___TLA120">#REF!</definedName>
    <definedName name="___TLA35" localSheetId="3">#REF!</definedName>
    <definedName name="___TLA35" localSheetId="5">#REF!</definedName>
    <definedName name="___TLA35" localSheetId="8">#REF!</definedName>
    <definedName name="___TLA35">#REF!</definedName>
    <definedName name="___TLA50" localSheetId="3">#REF!</definedName>
    <definedName name="___TLA50" localSheetId="5">#REF!</definedName>
    <definedName name="___TLA50" localSheetId="8">#REF!</definedName>
    <definedName name="___TLA50">#REF!</definedName>
    <definedName name="___TLA70" localSheetId="3">#REF!</definedName>
    <definedName name="___TLA70" localSheetId="5">#REF!</definedName>
    <definedName name="___TLA70" localSheetId="8">#REF!</definedName>
    <definedName name="___TLA70">#REF!</definedName>
    <definedName name="___TLA95" localSheetId="3">#REF!</definedName>
    <definedName name="___TLA95" localSheetId="5">#REF!</definedName>
    <definedName name="___TLA95" localSheetId="8">#REF!</definedName>
    <definedName name="___TLA95">#REF!</definedName>
    <definedName name="___tt3" localSheetId="3" hidden="1">{"'Sheet1'!$L$16"}</definedName>
    <definedName name="___tt3" localSheetId="8" hidden="1">{"'Sheet1'!$L$16"}</definedName>
    <definedName name="___tt3" hidden="1">{"'Sheet1'!$L$16"}</definedName>
    <definedName name="___TT31" localSheetId="3" hidden="1">{"'Sheet1'!$L$16"}</definedName>
    <definedName name="___TT31" localSheetId="8" hidden="1">{"'Sheet1'!$L$16"}</definedName>
    <definedName name="___TT31" hidden="1">{"'Sheet1'!$L$16"}</definedName>
    <definedName name="___Tru21" localSheetId="3" hidden="1">{"'Sheet1'!$L$16"}</definedName>
    <definedName name="___Tru21" localSheetId="8" hidden="1">{"'Sheet1'!$L$16"}</definedName>
    <definedName name="___Tru21" hidden="1">{"'Sheet1'!$L$16"}</definedName>
    <definedName name="___xlfn.BAHTTEXT" hidden="1">#NAME?</definedName>
    <definedName name="__a1" localSheetId="3" hidden="1">{"'Sheet1'!$L$16"}</definedName>
    <definedName name="__a1" localSheetId="8" hidden="1">{"'Sheet1'!$L$16"}</definedName>
    <definedName name="__a1" hidden="1">{"'Sheet1'!$L$16"}</definedName>
    <definedName name="__a129" localSheetId="3" hidden="1">{"Offgrid",#N/A,FALSE,"OFFGRID";"Region",#N/A,FALSE,"REGION";"Offgrid -2",#N/A,FALSE,"OFFGRID";"WTP",#N/A,FALSE,"WTP";"WTP -2",#N/A,FALSE,"WTP";"Project",#N/A,FALSE,"PROJECT";"Summary -2",#N/A,FALSE,"SUMMARY"}</definedName>
    <definedName name="__a129" localSheetId="8" hidden="1">{"Offgrid",#N/A,FALSE,"OFFGRID";"Region",#N/A,FALSE,"REGION";"Offgrid -2",#N/A,FALSE,"OFFGRID";"WTP",#N/A,FALSE,"WTP";"WTP -2",#N/A,FALSE,"WTP";"Project",#N/A,FALSE,"PROJECT";"Summary -2",#N/A,FALSE,"SUMMARY"}</definedName>
    <definedName name="__a129" hidden="1">{"Offgrid",#N/A,FALSE,"OFFGRID";"Region",#N/A,FALSE,"REGION";"Offgrid -2",#N/A,FALSE,"OFFGRID";"WTP",#N/A,FALSE,"WTP";"WTP -2",#N/A,FALSE,"WTP";"Project",#N/A,FALSE,"PROJECT";"Summary -2",#N/A,FALSE,"SUMMARY"}</definedName>
    <definedName name="__a130" localSheetId="3" hidden="1">{"Offgrid",#N/A,FALSE,"OFFGRID";"Region",#N/A,FALSE,"REGION";"Offgrid -2",#N/A,FALSE,"OFFGRID";"WTP",#N/A,FALSE,"WTP";"WTP -2",#N/A,FALSE,"WTP";"Project",#N/A,FALSE,"PROJECT";"Summary -2",#N/A,FALSE,"SUMMARY"}</definedName>
    <definedName name="__a130" localSheetId="8" hidden="1">{"Offgrid",#N/A,FALSE,"OFFGRID";"Region",#N/A,FALSE,"REGION";"Offgrid -2",#N/A,FALSE,"OFFGRID";"WTP",#N/A,FALSE,"WTP";"WTP -2",#N/A,FALSE,"WTP";"Project",#N/A,FALSE,"PROJECT";"Summary -2",#N/A,FALSE,"SUMMARY"}</definedName>
    <definedName name="__a130" hidden="1">{"Offgrid",#N/A,FALSE,"OFFGRID";"Region",#N/A,FALSE,"REGION";"Offgrid -2",#N/A,FALSE,"OFFGRID";"WTP",#N/A,FALSE,"WTP";"WTP -2",#N/A,FALSE,"WTP";"Project",#N/A,FALSE,"PROJECT";"Summary -2",#N/A,FALSE,"SUMMARY"}</definedName>
    <definedName name="__atn1" localSheetId="3">#REF!</definedName>
    <definedName name="__atn1" localSheetId="5">#REF!</definedName>
    <definedName name="__atn1" localSheetId="8">#REF!</definedName>
    <definedName name="__atn1">#REF!</definedName>
    <definedName name="__atn10" localSheetId="3">#REF!</definedName>
    <definedName name="__atn10" localSheetId="5">#REF!</definedName>
    <definedName name="__atn10" localSheetId="8">#REF!</definedName>
    <definedName name="__atn10">#REF!</definedName>
    <definedName name="__atn2" localSheetId="3">#REF!</definedName>
    <definedName name="__atn2" localSheetId="5">#REF!</definedName>
    <definedName name="__atn2" localSheetId="8">#REF!</definedName>
    <definedName name="__atn2">#REF!</definedName>
    <definedName name="__atn3" localSheetId="3">#REF!</definedName>
    <definedName name="__atn3" localSheetId="5">#REF!</definedName>
    <definedName name="__atn3" localSheetId="8">#REF!</definedName>
    <definedName name="__atn3">#REF!</definedName>
    <definedName name="__atn4" localSheetId="3">#REF!</definedName>
    <definedName name="__atn4" localSheetId="5">#REF!</definedName>
    <definedName name="__atn4" localSheetId="8">#REF!</definedName>
    <definedName name="__atn4">#REF!</definedName>
    <definedName name="__atn5" localSheetId="3">#REF!</definedName>
    <definedName name="__atn5" localSheetId="5">#REF!</definedName>
    <definedName name="__atn5" localSheetId="8">#REF!</definedName>
    <definedName name="__atn5">#REF!</definedName>
    <definedName name="__atn6" localSheetId="3">#REF!</definedName>
    <definedName name="__atn6" localSheetId="5">#REF!</definedName>
    <definedName name="__atn6" localSheetId="8">#REF!</definedName>
    <definedName name="__atn6">#REF!</definedName>
    <definedName name="__atn7" localSheetId="3">#REF!</definedName>
    <definedName name="__atn7" localSheetId="5">#REF!</definedName>
    <definedName name="__atn7" localSheetId="8">#REF!</definedName>
    <definedName name="__atn7">#REF!</definedName>
    <definedName name="__atn8" localSheetId="3">#REF!</definedName>
    <definedName name="__atn8" localSheetId="5">#REF!</definedName>
    <definedName name="__atn8" localSheetId="8">#REF!</definedName>
    <definedName name="__atn8">#REF!</definedName>
    <definedName name="__atn9" localSheetId="3">#REF!</definedName>
    <definedName name="__atn9" localSheetId="5">#REF!</definedName>
    <definedName name="__atn9" localSheetId="8">#REF!</definedName>
    <definedName name="__atn9">#REF!</definedName>
    <definedName name="__B1" localSheetId="3" hidden="1">{"'Sheet1'!$L$16"}</definedName>
    <definedName name="__B1" localSheetId="8" hidden="1">{"'Sheet1'!$L$16"}</definedName>
    <definedName name="__B1" hidden="1">{"'Sheet1'!$L$16"}</definedName>
    <definedName name="__ban1" localSheetId="3">#REF!</definedName>
    <definedName name="__ban1" localSheetId="5">#REF!</definedName>
    <definedName name="__ban1" localSheetId="8">#REF!</definedName>
    <definedName name="__ban1">#REF!</definedName>
    <definedName name="__ban2" localSheetId="3" hidden="1">{"'Sheet1'!$L$16"}</definedName>
    <definedName name="__ban2" localSheetId="8" hidden="1">{"'Sheet1'!$L$16"}</definedName>
    <definedName name="__ban2" hidden="1">{"'Sheet1'!$L$16"}</definedName>
    <definedName name="__bat1" localSheetId="3">#REF!</definedName>
    <definedName name="__bat1" localSheetId="5">#REF!</definedName>
    <definedName name="__bat1" localSheetId="8">#REF!</definedName>
    <definedName name="__bat1">#REF!</definedName>
    <definedName name="__boi1" localSheetId="3">#REF!</definedName>
    <definedName name="__boi1" localSheetId="5">#REF!</definedName>
    <definedName name="__boi1" localSheetId="8">#REF!</definedName>
    <definedName name="__boi1">#REF!</definedName>
    <definedName name="__boi2" localSheetId="3">#REF!</definedName>
    <definedName name="__boi2" localSheetId="5">#REF!</definedName>
    <definedName name="__boi2" localSheetId="8">#REF!</definedName>
    <definedName name="__boi2">#REF!</definedName>
    <definedName name="__boi3" localSheetId="3">#REF!</definedName>
    <definedName name="__boi3" localSheetId="5">#REF!</definedName>
    <definedName name="__boi3" localSheetId="8">#REF!</definedName>
    <definedName name="__boi3">#REF!</definedName>
    <definedName name="__boi4" localSheetId="3">#REF!</definedName>
    <definedName name="__boi4" localSheetId="5">#REF!</definedName>
    <definedName name="__boi4" localSheetId="8">#REF!</definedName>
    <definedName name="__boi4">#REF!</definedName>
    <definedName name="__btc20" localSheetId="3">#REF!</definedName>
    <definedName name="__btc20" localSheetId="5">#REF!</definedName>
    <definedName name="__btc20" localSheetId="8">#REF!</definedName>
    <definedName name="__btc20">#REF!</definedName>
    <definedName name="__btc30" localSheetId="3">#REF!</definedName>
    <definedName name="__btc30" localSheetId="5">#REF!</definedName>
    <definedName name="__btc30" localSheetId="8">#REF!</definedName>
    <definedName name="__btc30">#REF!</definedName>
    <definedName name="__btc35" localSheetId="3">#REF!</definedName>
    <definedName name="__btc35" localSheetId="5">#REF!</definedName>
    <definedName name="__btc35" localSheetId="8">#REF!</definedName>
    <definedName name="__btc35">#REF!</definedName>
    <definedName name="__BTM150" localSheetId="3">#REF!</definedName>
    <definedName name="__BTM150" localSheetId="5">#REF!</definedName>
    <definedName name="__BTM150" localSheetId="8">#REF!</definedName>
    <definedName name="__BTM150">#REF!</definedName>
    <definedName name="__BTM200" localSheetId="3">#REF!</definedName>
    <definedName name="__BTM200" localSheetId="5">#REF!</definedName>
    <definedName name="__BTM200" localSheetId="8">#REF!</definedName>
    <definedName name="__BTM200">#REF!</definedName>
    <definedName name="__BTM250" localSheetId="3">#REF!</definedName>
    <definedName name="__BTM250" localSheetId="5">#REF!</definedName>
    <definedName name="__BTM250" localSheetId="8">#REF!</definedName>
    <definedName name="__BTM250">#REF!</definedName>
    <definedName name="__btm300" localSheetId="3">#REF!</definedName>
    <definedName name="__btm300" localSheetId="5">#REF!</definedName>
    <definedName name="__btm300" localSheetId="8">#REF!</definedName>
    <definedName name="__btm300">#REF!</definedName>
    <definedName name="__BTM50" localSheetId="3">#REF!</definedName>
    <definedName name="__BTM50" localSheetId="5">#REF!</definedName>
    <definedName name="__BTM50" localSheetId="8">#REF!</definedName>
    <definedName name="__BTM50">#REF!</definedName>
    <definedName name="__bua25" localSheetId="3">#REF!</definedName>
    <definedName name="__bua25" localSheetId="5">#REF!</definedName>
    <definedName name="__bua25" localSheetId="8">#REF!</definedName>
    <definedName name="__bua25">#REF!</definedName>
    <definedName name="__but1" localSheetId="3">#REF!</definedName>
    <definedName name="__but1" localSheetId="5">#REF!</definedName>
    <definedName name="__but1" localSheetId="8">#REF!</definedName>
    <definedName name="__but1">#REF!</definedName>
    <definedName name="__but11" localSheetId="3">#REF!</definedName>
    <definedName name="__but11" localSheetId="5">#REF!</definedName>
    <definedName name="__but11" localSheetId="8">#REF!</definedName>
    <definedName name="__but11">#REF!</definedName>
    <definedName name="__but2" localSheetId="3">#REF!</definedName>
    <definedName name="__but2" localSheetId="5">#REF!</definedName>
    <definedName name="__but2" localSheetId="8">#REF!</definedName>
    <definedName name="__but2">#REF!</definedName>
    <definedName name="__but22" localSheetId="3">#REF!</definedName>
    <definedName name="__but22" localSheetId="5">#REF!</definedName>
    <definedName name="__but22" localSheetId="8">#REF!</definedName>
    <definedName name="__but22">#REF!</definedName>
    <definedName name="__but3" localSheetId="3">#REF!</definedName>
    <definedName name="__but3" localSheetId="5">#REF!</definedName>
    <definedName name="__but3" localSheetId="8">#REF!</definedName>
    <definedName name="__but3">#REF!</definedName>
    <definedName name="__but33" localSheetId="3">#REF!</definedName>
    <definedName name="__but33" localSheetId="5">#REF!</definedName>
    <definedName name="__but33" localSheetId="8">#REF!</definedName>
    <definedName name="__but33">#REF!</definedName>
    <definedName name="__but4" localSheetId="3">#REF!</definedName>
    <definedName name="__but4" localSheetId="5">#REF!</definedName>
    <definedName name="__but4" localSheetId="8">#REF!</definedName>
    <definedName name="__but4">#REF!</definedName>
    <definedName name="__but44" localSheetId="3">#REF!</definedName>
    <definedName name="__but44" localSheetId="5">#REF!</definedName>
    <definedName name="__but44" localSheetId="8">#REF!</definedName>
    <definedName name="__but44">#REF!</definedName>
    <definedName name="__but5" localSheetId="3">#REF!</definedName>
    <definedName name="__but5" localSheetId="5">#REF!</definedName>
    <definedName name="__but5" localSheetId="8">#REF!</definedName>
    <definedName name="__but5">#REF!</definedName>
    <definedName name="__but55" localSheetId="3">#REF!</definedName>
    <definedName name="__but55" localSheetId="5">#REF!</definedName>
    <definedName name="__but55" localSheetId="8">#REF!</definedName>
    <definedName name="__but55">#REF!</definedName>
    <definedName name="__but6" localSheetId="3">#REF!</definedName>
    <definedName name="__but6" localSheetId="5">#REF!</definedName>
    <definedName name="__but6" localSheetId="8">#REF!</definedName>
    <definedName name="__but6">#REF!</definedName>
    <definedName name="__but66" localSheetId="3">#REF!</definedName>
    <definedName name="__but66" localSheetId="5">#REF!</definedName>
    <definedName name="__but66" localSheetId="8">#REF!</definedName>
    <definedName name="__but66">#REF!</definedName>
    <definedName name="__Can2" localSheetId="3">#REF!</definedName>
    <definedName name="__Can2" localSheetId="5">#REF!</definedName>
    <definedName name="__Can2" localSheetId="8">#REF!</definedName>
    <definedName name="__Can2">#REF!</definedName>
    <definedName name="__cao1" localSheetId="3">#REF!</definedName>
    <definedName name="__cao1" localSheetId="5">#REF!</definedName>
    <definedName name="__cao1" localSheetId="8">#REF!</definedName>
    <definedName name="__cao1">#REF!</definedName>
    <definedName name="__cao2" localSheetId="3">#REF!</definedName>
    <definedName name="__cao2" localSheetId="5">#REF!</definedName>
    <definedName name="__cao2" localSheetId="8">#REF!</definedName>
    <definedName name="__cao2">#REF!</definedName>
    <definedName name="__cao3" localSheetId="3">#REF!</definedName>
    <definedName name="__cao3" localSheetId="5">#REF!</definedName>
    <definedName name="__cao3" localSheetId="8">#REF!</definedName>
    <definedName name="__cao3">#REF!</definedName>
    <definedName name="__cao4" localSheetId="3">#REF!</definedName>
    <definedName name="__cao4" localSheetId="5">#REF!</definedName>
    <definedName name="__cao4" localSheetId="8">#REF!</definedName>
    <definedName name="__cao4">#REF!</definedName>
    <definedName name="__cao5" localSheetId="3">#REF!</definedName>
    <definedName name="__cao5" localSheetId="5">#REF!</definedName>
    <definedName name="__cao5" localSheetId="8">#REF!</definedName>
    <definedName name="__cao5">#REF!</definedName>
    <definedName name="__cao6" localSheetId="3">#REF!</definedName>
    <definedName name="__cao6" localSheetId="5">#REF!</definedName>
    <definedName name="__cao6" localSheetId="8">#REF!</definedName>
    <definedName name="__cao6">#REF!</definedName>
    <definedName name="__cat2" localSheetId="3">#REF!</definedName>
    <definedName name="__cat2" localSheetId="5">#REF!</definedName>
    <definedName name="__cat2" localSheetId="8">#REF!</definedName>
    <definedName name="__cat2">#REF!</definedName>
    <definedName name="__cat3" localSheetId="3">#REF!</definedName>
    <definedName name="__cat3" localSheetId="5">#REF!</definedName>
    <definedName name="__cat3" localSheetId="8">#REF!</definedName>
    <definedName name="__cat3">#REF!</definedName>
    <definedName name="__cat4" localSheetId="3">#REF!</definedName>
    <definedName name="__cat4" localSheetId="5">#REF!</definedName>
    <definedName name="__cat4" localSheetId="8">#REF!</definedName>
    <definedName name="__cat4">#REF!</definedName>
    <definedName name="__cat5" localSheetId="3">#REF!</definedName>
    <definedName name="__cat5" localSheetId="5">#REF!</definedName>
    <definedName name="__cat5" localSheetId="8">#REF!</definedName>
    <definedName name="__cat5">#REF!</definedName>
    <definedName name="__cau10" localSheetId="3">#REF!</definedName>
    <definedName name="__cau10" localSheetId="5">#REF!</definedName>
    <definedName name="__cau10" localSheetId="8">#REF!</definedName>
    <definedName name="__cau10">#REF!</definedName>
    <definedName name="__cau16" localSheetId="3">#REF!</definedName>
    <definedName name="__cau16" localSheetId="5">#REF!</definedName>
    <definedName name="__cau16" localSheetId="8">#REF!</definedName>
    <definedName name="__cau16">#REF!</definedName>
    <definedName name="__cau25" localSheetId="3">#REF!</definedName>
    <definedName name="__cau25" localSheetId="5">#REF!</definedName>
    <definedName name="__cau25" localSheetId="8">#REF!</definedName>
    <definedName name="__cau25">#REF!</definedName>
    <definedName name="__cau40" localSheetId="3">#REF!</definedName>
    <definedName name="__cau40" localSheetId="5">#REF!</definedName>
    <definedName name="__cau40" localSheetId="8">#REF!</definedName>
    <definedName name="__cau40">#REF!</definedName>
    <definedName name="__cau5" localSheetId="3">#REF!</definedName>
    <definedName name="__cau5" localSheetId="5">#REF!</definedName>
    <definedName name="__cau5" localSheetId="8">#REF!</definedName>
    <definedName name="__cau5">#REF!</definedName>
    <definedName name="__cau50" localSheetId="3">#REF!</definedName>
    <definedName name="__cau50" localSheetId="5">#REF!</definedName>
    <definedName name="__cau50" localSheetId="8">#REF!</definedName>
    <definedName name="__cau50">#REF!</definedName>
    <definedName name="__cep1" localSheetId="3" hidden="1">{"'Sheet1'!$L$16"}</definedName>
    <definedName name="__cep1" localSheetId="8" hidden="1">{"'Sheet1'!$L$16"}</definedName>
    <definedName name="__cep1" hidden="1">{"'Sheet1'!$L$16"}</definedName>
    <definedName name="__ckn12" localSheetId="3">#REF!</definedName>
    <definedName name="__ckn12" localSheetId="5">#REF!</definedName>
    <definedName name="__ckn12" localSheetId="8">#REF!</definedName>
    <definedName name="__ckn12">#REF!</definedName>
    <definedName name="__CNA50" localSheetId="3">#REF!</definedName>
    <definedName name="__CNA50" localSheetId="5">#REF!</definedName>
    <definedName name="__CNA50" localSheetId="8">#REF!</definedName>
    <definedName name="__CNA50">#REF!</definedName>
    <definedName name="__Coc39" localSheetId="3" hidden="1">{"'Sheet1'!$L$16"}</definedName>
    <definedName name="__Coc39" localSheetId="8" hidden="1">{"'Sheet1'!$L$16"}</definedName>
    <definedName name="__Coc39" hidden="1">{"'Sheet1'!$L$16"}</definedName>
    <definedName name="__CON1" localSheetId="3">#REF!</definedName>
    <definedName name="__CON1" localSheetId="5">#REF!</definedName>
    <definedName name="__CON1" localSheetId="8">#REF!</definedName>
    <definedName name="__CON1">#REF!</definedName>
    <definedName name="__CON2" localSheetId="3">#REF!</definedName>
    <definedName name="__CON2" localSheetId="5">#REF!</definedName>
    <definedName name="__CON2" localSheetId="8">#REF!</definedName>
    <definedName name="__CON2">#REF!</definedName>
    <definedName name="__cpd1" localSheetId="3">#REF!</definedName>
    <definedName name="__cpd1" localSheetId="5">#REF!</definedName>
    <definedName name="__cpd1" localSheetId="8">#REF!</definedName>
    <definedName name="__cpd1">#REF!</definedName>
    <definedName name="__cpd2" localSheetId="3">#REF!</definedName>
    <definedName name="__cpd2" localSheetId="5">#REF!</definedName>
    <definedName name="__cpd2" localSheetId="8">#REF!</definedName>
    <definedName name="__cpd2">#REF!</definedName>
    <definedName name="__ct456789" localSheetId="3">IF(#REF!="","",#REF!*#REF!)</definedName>
    <definedName name="__ct456789" localSheetId="5">IF(#REF!="","",#REF!*#REF!)</definedName>
    <definedName name="__ct456789" localSheetId="8">IF(#REF!="","",#REF!*#REF!)</definedName>
    <definedName name="__ct456789">IF(#REF!="","",#REF!*#REF!)</definedName>
    <definedName name="__CVC1" localSheetId="3">#REF!</definedName>
    <definedName name="__CVC1" localSheetId="5">#REF!</definedName>
    <definedName name="__CVC1" localSheetId="8">#REF!</definedName>
    <definedName name="__CVC1">#REF!</definedName>
    <definedName name="__dai1" localSheetId="3">#REF!</definedName>
    <definedName name="__dai1" localSheetId="5">#REF!</definedName>
    <definedName name="__dai1" localSheetId="8">#REF!</definedName>
    <definedName name="__dai1">#REF!</definedName>
    <definedName name="__dai2" localSheetId="3">#REF!</definedName>
    <definedName name="__dai2" localSheetId="5">#REF!</definedName>
    <definedName name="__dai2" localSheetId="8">#REF!</definedName>
    <definedName name="__dai2">#REF!</definedName>
    <definedName name="__dai3" localSheetId="3">#REF!</definedName>
    <definedName name="__dai3" localSheetId="5">#REF!</definedName>
    <definedName name="__dai3" localSheetId="8">#REF!</definedName>
    <definedName name="__dai3">#REF!</definedName>
    <definedName name="__dai4" localSheetId="3">#REF!</definedName>
    <definedName name="__dai4" localSheetId="5">#REF!</definedName>
    <definedName name="__dai4" localSheetId="8">#REF!</definedName>
    <definedName name="__dai4">#REF!</definedName>
    <definedName name="__dai5" localSheetId="3">#REF!</definedName>
    <definedName name="__dai5" localSheetId="5">#REF!</definedName>
    <definedName name="__dai5" localSheetId="8">#REF!</definedName>
    <definedName name="__dai5">#REF!</definedName>
    <definedName name="__dai6" localSheetId="3">#REF!</definedName>
    <definedName name="__dai6" localSheetId="5">#REF!</definedName>
    <definedName name="__dai6" localSheetId="8">#REF!</definedName>
    <definedName name="__dai6">#REF!</definedName>
    <definedName name="__dam18" localSheetId="3">#REF!</definedName>
    <definedName name="__dam18" localSheetId="5">#REF!</definedName>
    <definedName name="__dam18" localSheetId="8">#REF!</definedName>
    <definedName name="__dam18">#REF!</definedName>
    <definedName name="__dan1" localSheetId="3">#REF!</definedName>
    <definedName name="__dan1" localSheetId="5">#REF!</definedName>
    <definedName name="__dan1" localSheetId="8">#REF!</definedName>
    <definedName name="__dan1">#REF!</definedName>
    <definedName name="__dan2" localSheetId="3">#REF!</definedName>
    <definedName name="__dan2" localSheetId="5">#REF!</definedName>
    <definedName name="__dan2" localSheetId="8">#REF!</definedName>
    <definedName name="__dan2">#REF!</definedName>
    <definedName name="__dao1" localSheetId="3">#REF!</definedName>
    <definedName name="__dao1" localSheetId="5">#REF!</definedName>
    <definedName name="__dao1" localSheetId="8">#REF!</definedName>
    <definedName name="__dao1">#REF!</definedName>
    <definedName name="__dbu1" localSheetId="3">#REF!</definedName>
    <definedName name="__dbu1" localSheetId="5">#REF!</definedName>
    <definedName name="__dbu1" localSheetId="8">#REF!</definedName>
    <definedName name="__dbu1">#REF!</definedName>
    <definedName name="__dbu2" localSheetId="3">#REF!</definedName>
    <definedName name="__dbu2" localSheetId="5">#REF!</definedName>
    <definedName name="__dbu2" localSheetId="8">#REF!</definedName>
    <definedName name="__dbu2">#REF!</definedName>
    <definedName name="__ddn400" localSheetId="3">#REF!</definedName>
    <definedName name="__ddn400" localSheetId="5">#REF!</definedName>
    <definedName name="__ddn400" localSheetId="8">#REF!</definedName>
    <definedName name="__ddn400">#REF!</definedName>
    <definedName name="__ddn600" localSheetId="3">#REF!</definedName>
    <definedName name="__ddn600" localSheetId="5">#REF!</definedName>
    <definedName name="__ddn600" localSheetId="8">#REF!</definedName>
    <definedName name="__ddn600">#REF!</definedName>
    <definedName name="__deo1" localSheetId="3">#REF!</definedName>
    <definedName name="__deo1" localSheetId="5">#REF!</definedName>
    <definedName name="__deo1" localSheetId="8">#REF!</definedName>
    <definedName name="__deo1">#REF!</definedName>
    <definedName name="__deo10" localSheetId="3">#REF!</definedName>
    <definedName name="__deo10" localSheetId="5">#REF!</definedName>
    <definedName name="__deo10" localSheetId="8">#REF!</definedName>
    <definedName name="__deo10">#REF!</definedName>
    <definedName name="__deo2" localSheetId="3">#REF!</definedName>
    <definedName name="__deo2" localSheetId="5">#REF!</definedName>
    <definedName name="__deo2" localSheetId="8">#REF!</definedName>
    <definedName name="__deo2">#REF!</definedName>
    <definedName name="__deo3" localSheetId="3">#REF!</definedName>
    <definedName name="__deo3" localSheetId="5">#REF!</definedName>
    <definedName name="__deo3" localSheetId="8">#REF!</definedName>
    <definedName name="__deo3">#REF!</definedName>
    <definedName name="__deo4" localSheetId="3">#REF!</definedName>
    <definedName name="__deo4" localSheetId="5">#REF!</definedName>
    <definedName name="__deo4" localSheetId="8">#REF!</definedName>
    <definedName name="__deo4">#REF!</definedName>
    <definedName name="__deo5" localSheetId="3">#REF!</definedName>
    <definedName name="__deo5" localSheetId="5">#REF!</definedName>
    <definedName name="__deo5" localSheetId="8">#REF!</definedName>
    <definedName name="__deo5">#REF!</definedName>
    <definedName name="__deo6" localSheetId="3">#REF!</definedName>
    <definedName name="__deo6" localSheetId="5">#REF!</definedName>
    <definedName name="__deo6" localSheetId="8">#REF!</definedName>
    <definedName name="__deo6">#REF!</definedName>
    <definedName name="__deo7" localSheetId="3">#REF!</definedName>
    <definedName name="__deo7" localSheetId="5">#REF!</definedName>
    <definedName name="__deo7" localSheetId="8">#REF!</definedName>
    <definedName name="__deo7">#REF!</definedName>
    <definedName name="__deo8" localSheetId="3">#REF!</definedName>
    <definedName name="__deo8" localSheetId="5">#REF!</definedName>
    <definedName name="__deo8" localSheetId="8">#REF!</definedName>
    <definedName name="__deo8">#REF!</definedName>
    <definedName name="__deo9" localSheetId="3">#REF!</definedName>
    <definedName name="__deo9" localSheetId="5">#REF!</definedName>
    <definedName name="__deo9" localSheetId="8">#REF!</definedName>
    <definedName name="__deo9">#REF!</definedName>
    <definedName name="__E99999" localSheetId="3">#REF!</definedName>
    <definedName name="__E99999" localSheetId="5">#REF!</definedName>
    <definedName name="__E99999" localSheetId="8">#REF!</definedName>
    <definedName name="__E99999">#REF!</definedName>
    <definedName name="__ech2" localSheetId="3">#REF!</definedName>
    <definedName name="__ech2" localSheetId="5">#REF!</definedName>
    <definedName name="__ech2" localSheetId="8">#REF!</definedName>
    <definedName name="__ech2">#REF!</definedName>
    <definedName name="__FIL2" localSheetId="3">#REF!</definedName>
    <definedName name="__FIL2" localSheetId="5">#REF!</definedName>
    <definedName name="__FIL2" localSheetId="8">#REF!</definedName>
    <definedName name="__FIL2">#REF!</definedName>
    <definedName name="__Goi8" localSheetId="3" hidden="1">{"'Sheet1'!$L$16"}</definedName>
    <definedName name="__Goi8" localSheetId="8" hidden="1">{"'Sheet1'!$L$16"}</definedName>
    <definedName name="__Goi8" hidden="1">{"'Sheet1'!$L$16"}</definedName>
    <definedName name="__gon4" localSheetId="3">#REF!</definedName>
    <definedName name="__gon4" localSheetId="5">#REF!</definedName>
    <definedName name="__gon4" localSheetId="8">#REF!</definedName>
    <definedName name="__gon4">#REF!</definedName>
    <definedName name="__gis150" localSheetId="3">#REF!</definedName>
    <definedName name="__gis150" localSheetId="5">#REF!</definedName>
    <definedName name="__gis150" localSheetId="8">#REF!</definedName>
    <definedName name="__gis150">#REF!</definedName>
    <definedName name="__h1" localSheetId="3" hidden="1">{"'Sheet1'!$L$16"}</definedName>
    <definedName name="__h1" localSheetId="8" hidden="1">{"'Sheet1'!$L$16"}</definedName>
    <definedName name="__h1" hidden="1">{"'Sheet1'!$L$16"}</definedName>
    <definedName name="__H500866" localSheetId="3">#REF!</definedName>
    <definedName name="__H500866" localSheetId="5">#REF!</definedName>
    <definedName name="__H500866" localSheetId="8">#REF!</definedName>
    <definedName name="__H500866">#REF!</definedName>
    <definedName name="__han23" localSheetId="3">#REF!</definedName>
    <definedName name="__han23" localSheetId="5">#REF!</definedName>
    <definedName name="__han23" localSheetId="8">#REF!</definedName>
    <definedName name="__han23">#REF!</definedName>
    <definedName name="__hau1" localSheetId="3">#REF!</definedName>
    <definedName name="__hau1" localSheetId="5">#REF!</definedName>
    <definedName name="__hau1" localSheetId="8">#REF!</definedName>
    <definedName name="__hau1">#REF!</definedName>
    <definedName name="__hau12" localSheetId="3">#REF!</definedName>
    <definedName name="__hau12" localSheetId="5">#REF!</definedName>
    <definedName name="__hau12" localSheetId="8">#REF!</definedName>
    <definedName name="__hau12">#REF!</definedName>
    <definedName name="__hau2" localSheetId="3">#REF!</definedName>
    <definedName name="__hau2" localSheetId="5">#REF!</definedName>
    <definedName name="__hau2" localSheetId="8">#REF!</definedName>
    <definedName name="__hau2">#REF!</definedName>
    <definedName name="__hom2" localSheetId="3">#REF!</definedName>
    <definedName name="__hom2" localSheetId="5">#REF!</definedName>
    <definedName name="__hom2" localSheetId="8">#REF!</definedName>
    <definedName name="__hom2">#REF!</definedName>
    <definedName name="__hsm2">1.1289</definedName>
    <definedName name="__hso2" localSheetId="3">#REF!</definedName>
    <definedName name="__hso2" localSheetId="5">#REF!</definedName>
    <definedName name="__hso2" localSheetId="8">#REF!</definedName>
    <definedName name="__hso2">#REF!</definedName>
    <definedName name="__hu1" localSheetId="3" hidden="1">{"'Sheet1'!$L$16"}</definedName>
    <definedName name="__hu1" localSheetId="8" hidden="1">{"'Sheet1'!$L$16"}</definedName>
    <definedName name="__hu1" hidden="1">{"'Sheet1'!$L$16"}</definedName>
    <definedName name="__hu2" localSheetId="3" hidden="1">{"'Sheet1'!$L$16"}</definedName>
    <definedName name="__hu2" localSheetId="8" hidden="1">{"'Sheet1'!$L$16"}</definedName>
    <definedName name="__hu2" hidden="1">{"'Sheet1'!$L$16"}</definedName>
    <definedName name="__hu5" localSheetId="3" hidden="1">{"'Sheet1'!$L$16"}</definedName>
    <definedName name="__hu5" localSheetId="8" hidden="1">{"'Sheet1'!$L$16"}</definedName>
    <definedName name="__hu5" hidden="1">{"'Sheet1'!$L$16"}</definedName>
    <definedName name="__hu6" localSheetId="3" hidden="1">{"'Sheet1'!$L$16"}</definedName>
    <definedName name="__hu6" localSheetId="8" hidden="1">{"'Sheet1'!$L$16"}</definedName>
    <definedName name="__hu6" hidden="1">{"'Sheet1'!$L$16"}</definedName>
    <definedName name="__hvk1" localSheetId="3">#REF!</definedName>
    <definedName name="__hvk1" localSheetId="5">#REF!</definedName>
    <definedName name="__hvk1" localSheetId="8">#REF!</definedName>
    <definedName name="__hvk1">#REF!</definedName>
    <definedName name="__hvk2" localSheetId="3">#REF!</definedName>
    <definedName name="__hvk2" localSheetId="5">#REF!</definedName>
    <definedName name="__hvk2" localSheetId="8">#REF!</definedName>
    <definedName name="__hvk2">#REF!</definedName>
    <definedName name="__hvk3" localSheetId="3">#REF!</definedName>
    <definedName name="__hvk3" localSheetId="5">#REF!</definedName>
    <definedName name="__hvk3" localSheetId="8">#REF!</definedName>
    <definedName name="__hvk3">#REF!</definedName>
    <definedName name="__IntlFixup" hidden="1">TRUE</definedName>
    <definedName name="__isc1">0.035</definedName>
    <definedName name="__isc2">0.02</definedName>
    <definedName name="__isc3">0.054</definedName>
    <definedName name="__JK4" localSheetId="3">#REF!</definedName>
    <definedName name="__JK4" localSheetId="5">#REF!</definedName>
    <definedName name="__JK4" localSheetId="8">#REF!</definedName>
    <definedName name="__JK4">#REF!</definedName>
    <definedName name="__kl1" localSheetId="3">#REF!</definedName>
    <definedName name="__kl1" localSheetId="5">#REF!</definedName>
    <definedName name="__kl1" localSheetId="8">#REF!</definedName>
    <definedName name="__kl1">#REF!</definedName>
    <definedName name="__KL2" localSheetId="3">#REF!</definedName>
    <definedName name="__KL2" localSheetId="5">#REF!</definedName>
    <definedName name="__KL2" localSheetId="8">#REF!</definedName>
    <definedName name="__KL2">#REF!</definedName>
    <definedName name="__KL3" localSheetId="3">#REF!</definedName>
    <definedName name="__KL3" localSheetId="5">#REF!</definedName>
    <definedName name="__KL3" localSheetId="8">#REF!</definedName>
    <definedName name="__KL3">#REF!</definedName>
    <definedName name="__KL4" localSheetId="3">#REF!</definedName>
    <definedName name="__KL4" localSheetId="5">#REF!</definedName>
    <definedName name="__KL4" localSheetId="8">#REF!</definedName>
    <definedName name="__KL4">#REF!</definedName>
    <definedName name="__KL5" localSheetId="3">#REF!</definedName>
    <definedName name="__KL5" localSheetId="5">#REF!</definedName>
    <definedName name="__KL5" localSheetId="8">#REF!</definedName>
    <definedName name="__KL5">#REF!</definedName>
    <definedName name="__KL6" localSheetId="3">#REF!</definedName>
    <definedName name="__KL6" localSheetId="5">#REF!</definedName>
    <definedName name="__KL6" localSheetId="8">#REF!</definedName>
    <definedName name="__KL6">#REF!</definedName>
    <definedName name="__KL7" localSheetId="3">#REF!</definedName>
    <definedName name="__KL7" localSheetId="5">#REF!</definedName>
    <definedName name="__KL7" localSheetId="8">#REF!</definedName>
    <definedName name="__KL7">#REF!</definedName>
    <definedName name="__KM188" localSheetId="3">#REF!</definedName>
    <definedName name="__KM188" localSheetId="5">#REF!</definedName>
    <definedName name="__KM188" localSheetId="8">#REF!</definedName>
    <definedName name="__KM188">#REF!</definedName>
    <definedName name="__km189" localSheetId="3">#REF!</definedName>
    <definedName name="__km189" localSheetId="5">#REF!</definedName>
    <definedName name="__km189" localSheetId="8">#REF!</definedName>
    <definedName name="__km189">#REF!</definedName>
    <definedName name="__km190" localSheetId="3">#REF!</definedName>
    <definedName name="__km190" localSheetId="5">#REF!</definedName>
    <definedName name="__km190" localSheetId="8">#REF!</definedName>
    <definedName name="__km190">#REF!</definedName>
    <definedName name="__km191" localSheetId="3">#REF!</definedName>
    <definedName name="__km191" localSheetId="5">#REF!</definedName>
    <definedName name="__km191" localSheetId="8">#REF!</definedName>
    <definedName name="__km191">#REF!</definedName>
    <definedName name="__km192" localSheetId="3">#REF!</definedName>
    <definedName name="__km192" localSheetId="5">#REF!</definedName>
    <definedName name="__km192" localSheetId="8">#REF!</definedName>
    <definedName name="__km192">#REF!</definedName>
    <definedName name="__km193" localSheetId="3">#REF!</definedName>
    <definedName name="__km193" localSheetId="5">#REF!</definedName>
    <definedName name="__km193" localSheetId="8">#REF!</definedName>
    <definedName name="__km193">#REF!</definedName>
    <definedName name="__km194" localSheetId="3">#REF!</definedName>
    <definedName name="__km194" localSheetId="5">#REF!</definedName>
    <definedName name="__km194" localSheetId="8">#REF!</definedName>
    <definedName name="__km194">#REF!</definedName>
    <definedName name="__km195" localSheetId="3">#REF!</definedName>
    <definedName name="__km195" localSheetId="5">#REF!</definedName>
    <definedName name="__km195" localSheetId="8">#REF!</definedName>
    <definedName name="__km195">#REF!</definedName>
    <definedName name="__km196" localSheetId="3">#REF!</definedName>
    <definedName name="__km196" localSheetId="5">#REF!</definedName>
    <definedName name="__km196" localSheetId="8">#REF!</definedName>
    <definedName name="__km196">#REF!</definedName>
    <definedName name="__km197" localSheetId="3">#REF!</definedName>
    <definedName name="__km197" localSheetId="5">#REF!</definedName>
    <definedName name="__km197" localSheetId="8">#REF!</definedName>
    <definedName name="__km197">#REF!</definedName>
    <definedName name="__km198" localSheetId="3">#REF!</definedName>
    <definedName name="__km198" localSheetId="5">#REF!</definedName>
    <definedName name="__km198" localSheetId="8">#REF!</definedName>
    <definedName name="__km198">#REF!</definedName>
    <definedName name="__kn12" localSheetId="3">#REF!</definedName>
    <definedName name="__kn12" localSheetId="5">#REF!</definedName>
    <definedName name="__kn12" localSheetId="8">#REF!</definedName>
    <definedName name="__kn12">#REF!</definedName>
    <definedName name="__Lan1" localSheetId="3" hidden="1">{"'Sheet1'!$L$16"}</definedName>
    <definedName name="__Lan1" localSheetId="8" hidden="1">{"'Sheet1'!$L$16"}</definedName>
    <definedName name="__Lan1" hidden="1">{"'Sheet1'!$L$16"}</definedName>
    <definedName name="__LAN3" localSheetId="3" hidden="1">{"'Sheet1'!$L$16"}</definedName>
    <definedName name="__LAN3" localSheetId="8" hidden="1">{"'Sheet1'!$L$16"}</definedName>
    <definedName name="__LAN3" hidden="1">{"'Sheet1'!$L$16"}</definedName>
    <definedName name="__lap1" localSheetId="3">#REF!</definedName>
    <definedName name="__lap1" localSheetId="5">#REF!</definedName>
    <definedName name="__lap1" localSheetId="8">#REF!</definedName>
    <definedName name="__lap1">#REF!</definedName>
    <definedName name="__lap2" localSheetId="3">#REF!</definedName>
    <definedName name="__lap2" localSheetId="5">#REF!</definedName>
    <definedName name="__lap2" localSheetId="8">#REF!</definedName>
    <definedName name="__lap2">#REF!</definedName>
    <definedName name="__lk2" localSheetId="3" hidden="1">{"'Sheet1'!$L$16"}</definedName>
    <definedName name="__lk2" localSheetId="8" hidden="1">{"'Sheet1'!$L$16"}</definedName>
    <definedName name="__lk2" hidden="1">{"'Sheet1'!$L$16"}</definedName>
    <definedName name="__lop16" localSheetId="3">#REF!</definedName>
    <definedName name="__lop16" localSheetId="5">#REF!</definedName>
    <definedName name="__lop16" localSheetId="8">#REF!</definedName>
    <definedName name="__lop16">#REF!</definedName>
    <definedName name="__lop25" localSheetId="3">#REF!</definedName>
    <definedName name="__lop25" localSheetId="5">#REF!</definedName>
    <definedName name="__lop25" localSheetId="8">#REF!</definedName>
    <definedName name="__lop25">#REF!</definedName>
    <definedName name="__lop9" localSheetId="3">#REF!</definedName>
    <definedName name="__lop9" localSheetId="5">#REF!</definedName>
    <definedName name="__lop9" localSheetId="8">#REF!</definedName>
    <definedName name="__lop9">#REF!</definedName>
    <definedName name="__lu13" localSheetId="3">#REF!</definedName>
    <definedName name="__lu13" localSheetId="5">#REF!</definedName>
    <definedName name="__lu13" localSheetId="8">#REF!</definedName>
    <definedName name="__lu13">#REF!</definedName>
    <definedName name="__lu85" localSheetId="3">#REF!</definedName>
    <definedName name="__lu85" localSheetId="5">#REF!</definedName>
    <definedName name="__lu85" localSheetId="8">#REF!</definedName>
    <definedName name="__lu85">#REF!</definedName>
    <definedName name="__M36" localSheetId="3" hidden="1">{"'Sheet1'!$L$16"}</definedName>
    <definedName name="__M36" localSheetId="8" hidden="1">{"'Sheet1'!$L$16"}</definedName>
    <definedName name="__M36" hidden="1">{"'Sheet1'!$L$16"}</definedName>
    <definedName name="__ma1" localSheetId="3">#REF!</definedName>
    <definedName name="__ma1" localSheetId="5">#REF!</definedName>
    <definedName name="__ma1" localSheetId="8">#REF!</definedName>
    <definedName name="__ma1">#REF!</definedName>
    <definedName name="__ma10" localSheetId="3">#REF!</definedName>
    <definedName name="__ma10" localSheetId="5">#REF!</definedName>
    <definedName name="__ma10" localSheetId="8">#REF!</definedName>
    <definedName name="__ma10">#REF!</definedName>
    <definedName name="__ma2" localSheetId="3">#REF!</definedName>
    <definedName name="__ma2" localSheetId="5">#REF!</definedName>
    <definedName name="__ma2" localSheetId="8">#REF!</definedName>
    <definedName name="__ma2">#REF!</definedName>
    <definedName name="__ma3" localSheetId="3">#REF!</definedName>
    <definedName name="__ma3" localSheetId="5">#REF!</definedName>
    <definedName name="__ma3" localSheetId="8">#REF!</definedName>
    <definedName name="__ma3">#REF!</definedName>
    <definedName name="__ma4" localSheetId="3">#REF!</definedName>
    <definedName name="__ma4" localSheetId="5">#REF!</definedName>
    <definedName name="__ma4" localSheetId="8">#REF!</definedName>
    <definedName name="__ma4">#REF!</definedName>
    <definedName name="__ma5" localSheetId="3">#REF!</definedName>
    <definedName name="__ma5" localSheetId="5">#REF!</definedName>
    <definedName name="__ma5" localSheetId="8">#REF!</definedName>
    <definedName name="__ma5">#REF!</definedName>
    <definedName name="__ma6" localSheetId="3">#REF!</definedName>
    <definedName name="__ma6" localSheetId="5">#REF!</definedName>
    <definedName name="__ma6" localSheetId="8">#REF!</definedName>
    <definedName name="__ma6">#REF!</definedName>
    <definedName name="__ma7" localSheetId="3">#REF!</definedName>
    <definedName name="__ma7" localSheetId="5">#REF!</definedName>
    <definedName name="__ma7" localSheetId="8">#REF!</definedName>
    <definedName name="__ma7">#REF!</definedName>
    <definedName name="__ma8" localSheetId="3">#REF!</definedName>
    <definedName name="__ma8" localSheetId="5">#REF!</definedName>
    <definedName name="__ma8" localSheetId="8">#REF!</definedName>
    <definedName name="__ma8">#REF!</definedName>
    <definedName name="__ma9" localSheetId="3">#REF!</definedName>
    <definedName name="__ma9" localSheetId="5">#REF!</definedName>
    <definedName name="__ma9" localSheetId="8">#REF!</definedName>
    <definedName name="__ma9">#REF!</definedName>
    <definedName name="__MAC12" localSheetId="3">#REF!</definedName>
    <definedName name="__MAC12" localSheetId="5">#REF!</definedName>
    <definedName name="__MAC12" localSheetId="8">#REF!</definedName>
    <definedName name="__MAC12">#REF!</definedName>
    <definedName name="__MAC46" localSheetId="3">#REF!</definedName>
    <definedName name="__MAC46" localSheetId="5">#REF!</definedName>
    <definedName name="__MAC46" localSheetId="8">#REF!</definedName>
    <definedName name="__MAC46">#REF!</definedName>
    <definedName name="__may2" localSheetId="3">#REF!</definedName>
    <definedName name="__may2" localSheetId="5">#REF!</definedName>
    <definedName name="__may2" localSheetId="8">#REF!</definedName>
    <definedName name="__may2">#REF!</definedName>
    <definedName name="__may3" localSheetId="3">#REF!</definedName>
    <definedName name="__may3" localSheetId="5">#REF!</definedName>
    <definedName name="__may3" localSheetId="8">#REF!</definedName>
    <definedName name="__may3">#REF!</definedName>
    <definedName name="__MDL1" localSheetId="3">#REF!</definedName>
    <definedName name="__MDL1" localSheetId="5">#REF!</definedName>
    <definedName name="__MDL1" localSheetId="8">#REF!</definedName>
    <definedName name="__MDL1">#REF!</definedName>
    <definedName name="__Mgh2" localSheetId="3">#REF!</definedName>
    <definedName name="__Mgh2" localSheetId="5">#REF!</definedName>
    <definedName name="__Mgh2" localSheetId="8">#REF!</definedName>
    <definedName name="__Mgh2">#REF!</definedName>
    <definedName name="__mh1" localSheetId="3">#REF!</definedName>
    <definedName name="__mh1" localSheetId="5">#REF!</definedName>
    <definedName name="__mh1" localSheetId="8">#REF!</definedName>
    <definedName name="__mh1">#REF!</definedName>
    <definedName name="__Mh2" localSheetId="3">#REF!</definedName>
    <definedName name="__Mh2" localSheetId="5">#REF!</definedName>
    <definedName name="__Mh2" localSheetId="8">#REF!</definedName>
    <definedName name="__Mh2">#REF!</definedName>
    <definedName name="__mh3" localSheetId="3">#REF!</definedName>
    <definedName name="__mh3" localSheetId="5">#REF!</definedName>
    <definedName name="__mh3" localSheetId="8">#REF!</definedName>
    <definedName name="__mh3">#REF!</definedName>
    <definedName name="__mh4" localSheetId="3">#REF!</definedName>
    <definedName name="__mh4" localSheetId="5">#REF!</definedName>
    <definedName name="__mh4" localSheetId="8">#REF!</definedName>
    <definedName name="__mh4">#REF!</definedName>
    <definedName name="__mix6" localSheetId="3">#REF!</definedName>
    <definedName name="__mix6" localSheetId="5">#REF!</definedName>
    <definedName name="__mix6" localSheetId="8">#REF!</definedName>
    <definedName name="__mix6">#REF!</definedName>
    <definedName name="__msl100" localSheetId="3">#REF!</definedName>
    <definedName name="__msl100" localSheetId="5">#REF!</definedName>
    <definedName name="__msl100" localSheetId="8">#REF!</definedName>
    <definedName name="__msl100">#REF!</definedName>
    <definedName name="__msl200" localSheetId="3">#REF!</definedName>
    <definedName name="__msl200" localSheetId="5">#REF!</definedName>
    <definedName name="__msl200" localSheetId="8">#REF!</definedName>
    <definedName name="__msl200">#REF!</definedName>
    <definedName name="__msl250" localSheetId="3">#REF!</definedName>
    <definedName name="__msl250" localSheetId="5">#REF!</definedName>
    <definedName name="__msl250" localSheetId="8">#REF!</definedName>
    <definedName name="__msl250">#REF!</definedName>
    <definedName name="__msl300" localSheetId="3">#REF!</definedName>
    <definedName name="__msl300" localSheetId="5">#REF!</definedName>
    <definedName name="__msl300" localSheetId="8">#REF!</definedName>
    <definedName name="__msl300">#REF!</definedName>
    <definedName name="__msl400" localSheetId="3">#REF!</definedName>
    <definedName name="__msl400" localSheetId="5">#REF!</definedName>
    <definedName name="__msl400" localSheetId="8">#REF!</definedName>
    <definedName name="__msl400">#REF!</definedName>
    <definedName name="__msl800" localSheetId="3">#REF!</definedName>
    <definedName name="__msl800" localSheetId="5">#REF!</definedName>
    <definedName name="__msl800" localSheetId="8">#REF!</definedName>
    <definedName name="__msl800">#REF!</definedName>
    <definedName name="__mt2" localSheetId="3">#REF!</definedName>
    <definedName name="__mt2" localSheetId="5">#REF!</definedName>
    <definedName name="__mt2" localSheetId="8">#REF!</definedName>
    <definedName name="__mt2">#REF!</definedName>
    <definedName name="__mt3" localSheetId="3">#REF!</definedName>
    <definedName name="__mt3" localSheetId="5">#REF!</definedName>
    <definedName name="__mt3" localSheetId="8">#REF!</definedName>
    <definedName name="__mt3">#REF!</definedName>
    <definedName name="__mt4" localSheetId="3">#REF!</definedName>
    <definedName name="__mt4" localSheetId="5">#REF!</definedName>
    <definedName name="__mt4" localSheetId="8">#REF!</definedName>
    <definedName name="__mt4">#REF!</definedName>
    <definedName name="__mt5" localSheetId="3">#REF!</definedName>
    <definedName name="__mt5" localSheetId="5">#REF!</definedName>
    <definedName name="__mt5" localSheetId="8">#REF!</definedName>
    <definedName name="__mt5">#REF!</definedName>
    <definedName name="__mt6" localSheetId="3">#REF!</definedName>
    <definedName name="__mt6" localSheetId="5">#REF!</definedName>
    <definedName name="__mt6" localSheetId="8">#REF!</definedName>
    <definedName name="__mt6">#REF!</definedName>
    <definedName name="__mt7" localSheetId="3">#REF!</definedName>
    <definedName name="__mt7" localSheetId="5">#REF!</definedName>
    <definedName name="__mt7" localSheetId="8">#REF!</definedName>
    <definedName name="__mt7">#REF!</definedName>
    <definedName name="__mt8" localSheetId="3">#REF!</definedName>
    <definedName name="__mt8" localSheetId="5">#REF!</definedName>
    <definedName name="__mt8" localSheetId="8">#REF!</definedName>
    <definedName name="__mt8">#REF!</definedName>
    <definedName name="__mtc1" localSheetId="3">#REF!</definedName>
    <definedName name="__mtc1" localSheetId="5">#REF!</definedName>
    <definedName name="__mtc1" localSheetId="8">#REF!</definedName>
    <definedName name="__mtc1">#REF!</definedName>
    <definedName name="__mtc2" localSheetId="3">#REF!</definedName>
    <definedName name="__mtc2" localSheetId="5">#REF!</definedName>
    <definedName name="__mtc2" localSheetId="8">#REF!</definedName>
    <definedName name="__mtc2">#REF!</definedName>
    <definedName name="__mtc3" localSheetId="3">#REF!</definedName>
    <definedName name="__mtc3" localSheetId="5">#REF!</definedName>
    <definedName name="__mtc3" localSheetId="8">#REF!</definedName>
    <definedName name="__mtc3">#REF!</definedName>
    <definedName name="__mui100" localSheetId="3">#REF!</definedName>
    <definedName name="__mui100" localSheetId="5">#REF!</definedName>
    <definedName name="__mui100" localSheetId="8">#REF!</definedName>
    <definedName name="__mui100">#REF!</definedName>
    <definedName name="__mui105" localSheetId="3">#REF!</definedName>
    <definedName name="__mui105" localSheetId="5">#REF!</definedName>
    <definedName name="__mui105" localSheetId="8">#REF!</definedName>
    <definedName name="__mui105">#REF!</definedName>
    <definedName name="__mui108" localSheetId="3">#REF!</definedName>
    <definedName name="__mui108" localSheetId="5">#REF!</definedName>
    <definedName name="__mui108" localSheetId="8">#REF!</definedName>
    <definedName name="__mui108">#REF!</definedName>
    <definedName name="__mui130" localSheetId="3">#REF!</definedName>
    <definedName name="__mui130" localSheetId="5">#REF!</definedName>
    <definedName name="__mui130" localSheetId="8">#REF!</definedName>
    <definedName name="__mui130">#REF!</definedName>
    <definedName name="__mui140" localSheetId="3">#REF!</definedName>
    <definedName name="__mui140" localSheetId="5">#REF!</definedName>
    <definedName name="__mui140" localSheetId="8">#REF!</definedName>
    <definedName name="__mui140">#REF!</definedName>
    <definedName name="__mui160" localSheetId="3">#REF!</definedName>
    <definedName name="__mui160" localSheetId="5">#REF!</definedName>
    <definedName name="__mui160" localSheetId="8">#REF!</definedName>
    <definedName name="__mui160">#REF!</definedName>
    <definedName name="__mui180" localSheetId="3">#REF!</definedName>
    <definedName name="__mui180" localSheetId="5">#REF!</definedName>
    <definedName name="__mui180" localSheetId="8">#REF!</definedName>
    <definedName name="__mui180">#REF!</definedName>
    <definedName name="__mui250" localSheetId="3">#REF!</definedName>
    <definedName name="__mui250" localSheetId="5">#REF!</definedName>
    <definedName name="__mui250" localSheetId="8">#REF!</definedName>
    <definedName name="__mui250">#REF!</definedName>
    <definedName name="__mui271" localSheetId="3">#REF!</definedName>
    <definedName name="__mui271" localSheetId="5">#REF!</definedName>
    <definedName name="__mui271" localSheetId="8">#REF!</definedName>
    <definedName name="__mui271">#REF!</definedName>
    <definedName name="__mui320" localSheetId="3">#REF!</definedName>
    <definedName name="__mui320" localSheetId="5">#REF!</definedName>
    <definedName name="__mui320" localSheetId="8">#REF!</definedName>
    <definedName name="__mui320">#REF!</definedName>
    <definedName name="__mui45" localSheetId="3">#REF!</definedName>
    <definedName name="__mui45" localSheetId="5">#REF!</definedName>
    <definedName name="__mui45" localSheetId="8">#REF!</definedName>
    <definedName name="__mui45">#REF!</definedName>
    <definedName name="__mui50" localSheetId="3">#REF!</definedName>
    <definedName name="__mui50" localSheetId="5">#REF!</definedName>
    <definedName name="__mui50" localSheetId="8">#REF!</definedName>
    <definedName name="__mui50">#REF!</definedName>
    <definedName name="__mui54" localSheetId="3">#REF!</definedName>
    <definedName name="__mui54" localSheetId="5">#REF!</definedName>
    <definedName name="__mui54" localSheetId="8">#REF!</definedName>
    <definedName name="__mui54">#REF!</definedName>
    <definedName name="__mui65" localSheetId="3">#REF!</definedName>
    <definedName name="__mui65" localSheetId="5">#REF!</definedName>
    <definedName name="__mui65" localSheetId="8">#REF!</definedName>
    <definedName name="__mui65">#REF!</definedName>
    <definedName name="__mui75" localSheetId="3">#REF!</definedName>
    <definedName name="__mui75" localSheetId="5">#REF!</definedName>
    <definedName name="__mui75" localSheetId="8">#REF!</definedName>
    <definedName name="__mui75">#REF!</definedName>
    <definedName name="__mui80" localSheetId="3">#REF!</definedName>
    <definedName name="__mui80" localSheetId="5">#REF!</definedName>
    <definedName name="__mui80" localSheetId="8">#REF!</definedName>
    <definedName name="__mui80">#REF!</definedName>
    <definedName name="__mx1" localSheetId="3">#REF!</definedName>
    <definedName name="__mx1" localSheetId="5">#REF!</definedName>
    <definedName name="__mx1" localSheetId="8">#REF!</definedName>
    <definedName name="__mx1">#REF!</definedName>
    <definedName name="__mx2" localSheetId="3">#REF!</definedName>
    <definedName name="__mx2" localSheetId="5">#REF!</definedName>
    <definedName name="__mx2" localSheetId="8">#REF!</definedName>
    <definedName name="__mx2">#REF!</definedName>
    <definedName name="__mx3" localSheetId="3">#REF!</definedName>
    <definedName name="__mx3" localSheetId="5">#REF!</definedName>
    <definedName name="__mx3" localSheetId="8">#REF!</definedName>
    <definedName name="__mx3">#REF!</definedName>
    <definedName name="__mx4" localSheetId="3">#REF!</definedName>
    <definedName name="__mx4" localSheetId="5">#REF!</definedName>
    <definedName name="__mx4" localSheetId="8">#REF!</definedName>
    <definedName name="__mx4">#REF!</definedName>
    <definedName name="__nc1" localSheetId="3">#REF!</definedName>
    <definedName name="__nc1" localSheetId="5">#REF!</definedName>
    <definedName name="__nc1" localSheetId="8">#REF!</definedName>
    <definedName name="__nc1">#REF!</definedName>
    <definedName name="__nc10" localSheetId="3">#REF!</definedName>
    <definedName name="__nc10" localSheetId="5">#REF!</definedName>
    <definedName name="__nc10" localSheetId="8">#REF!</definedName>
    <definedName name="__nc10">#REF!</definedName>
    <definedName name="__nc151" localSheetId="3">#REF!</definedName>
    <definedName name="__nc151" localSheetId="5">#REF!</definedName>
    <definedName name="__nc151" localSheetId="8">#REF!</definedName>
    <definedName name="__nc151">#REF!</definedName>
    <definedName name="__nc2" localSheetId="3">#REF!</definedName>
    <definedName name="__nc2" localSheetId="5">#REF!</definedName>
    <definedName name="__nc2" localSheetId="8">#REF!</definedName>
    <definedName name="__nc2">#REF!</definedName>
    <definedName name="__nc3" localSheetId="3">#REF!</definedName>
    <definedName name="__nc3" localSheetId="5">#REF!</definedName>
    <definedName name="__nc3" localSheetId="8">#REF!</definedName>
    <definedName name="__nc3">#REF!</definedName>
    <definedName name="__nc6" localSheetId="3">#REF!</definedName>
    <definedName name="__nc6" localSheetId="5">#REF!</definedName>
    <definedName name="__nc6" localSheetId="8">#REF!</definedName>
    <definedName name="__nc6">#REF!</definedName>
    <definedName name="__nc7" localSheetId="3">#REF!</definedName>
    <definedName name="__nc7" localSheetId="5">#REF!</definedName>
    <definedName name="__nc7" localSheetId="8">#REF!</definedName>
    <definedName name="__nc7">#REF!</definedName>
    <definedName name="__nc8" localSheetId="3">#REF!</definedName>
    <definedName name="__nc8" localSheetId="5">#REF!</definedName>
    <definedName name="__nc8" localSheetId="8">#REF!</definedName>
    <definedName name="__nc8">#REF!</definedName>
    <definedName name="__nc9" localSheetId="3">#REF!</definedName>
    <definedName name="__nc9" localSheetId="5">#REF!</definedName>
    <definedName name="__nc9" localSheetId="8">#REF!</definedName>
    <definedName name="__nc9">#REF!</definedName>
    <definedName name="__NCL100" localSheetId="3">#REF!</definedName>
    <definedName name="__NCL100" localSheetId="5">#REF!</definedName>
    <definedName name="__NCL100" localSheetId="8">#REF!</definedName>
    <definedName name="__NCL100">#REF!</definedName>
    <definedName name="__NCL200" localSheetId="3">#REF!</definedName>
    <definedName name="__NCL200" localSheetId="5">#REF!</definedName>
    <definedName name="__NCL200" localSheetId="8">#REF!</definedName>
    <definedName name="__NCL200">#REF!</definedName>
    <definedName name="__NCL250" localSheetId="3">#REF!</definedName>
    <definedName name="__NCL250" localSheetId="5">#REF!</definedName>
    <definedName name="__NCL250" localSheetId="8">#REF!</definedName>
    <definedName name="__NCL250">#REF!</definedName>
    <definedName name="__nct2" localSheetId="3">#REF!</definedName>
    <definedName name="__nct2" localSheetId="5">#REF!</definedName>
    <definedName name="__nct2" localSheetId="8">#REF!</definedName>
    <definedName name="__nct2">#REF!</definedName>
    <definedName name="__nct3" localSheetId="3">#REF!</definedName>
    <definedName name="__nct3" localSheetId="5">#REF!</definedName>
    <definedName name="__nct3" localSheetId="8">#REF!</definedName>
    <definedName name="__nct3">#REF!</definedName>
    <definedName name="__nct4" localSheetId="3">#REF!</definedName>
    <definedName name="__nct4" localSheetId="5">#REF!</definedName>
    <definedName name="__nct4" localSheetId="8">#REF!</definedName>
    <definedName name="__nct4">#REF!</definedName>
    <definedName name="__nct5" localSheetId="3">#REF!</definedName>
    <definedName name="__nct5" localSheetId="5">#REF!</definedName>
    <definedName name="__nct5" localSheetId="8">#REF!</definedName>
    <definedName name="__nct5">#REF!</definedName>
    <definedName name="__nct6" localSheetId="3">#REF!</definedName>
    <definedName name="__nct6" localSheetId="5">#REF!</definedName>
    <definedName name="__nct6" localSheetId="8">#REF!</definedName>
    <definedName name="__nct6">#REF!</definedName>
    <definedName name="__nct7" localSheetId="3">#REF!</definedName>
    <definedName name="__nct7" localSheetId="5">#REF!</definedName>
    <definedName name="__nct7" localSheetId="8">#REF!</definedName>
    <definedName name="__nct7">#REF!</definedName>
    <definedName name="__nct8" localSheetId="3">#REF!</definedName>
    <definedName name="__nct8" localSheetId="5">#REF!</definedName>
    <definedName name="__nct8" localSheetId="8">#REF!</definedName>
    <definedName name="__nct8">#REF!</definedName>
    <definedName name="__NET2" localSheetId="3">#REF!</definedName>
    <definedName name="__NET2" localSheetId="5">#REF!</definedName>
    <definedName name="__NET2" localSheetId="8">#REF!</definedName>
    <definedName name="__NET2">#REF!</definedName>
    <definedName name="__nin190" localSheetId="3">#REF!</definedName>
    <definedName name="__nin190" localSheetId="5">#REF!</definedName>
    <definedName name="__nin190" localSheetId="8">#REF!</definedName>
    <definedName name="__nin190">#REF!</definedName>
    <definedName name="__NSO2" localSheetId="3" hidden="1">{"'Sheet1'!$L$16"}</definedName>
    <definedName name="__NSO2" localSheetId="8" hidden="1">{"'Sheet1'!$L$16"}</definedName>
    <definedName name="__NSO2" hidden="1">{"'Sheet1'!$L$16"}</definedName>
    <definedName name="__off1" localSheetId="3">#REF!</definedName>
    <definedName name="__off1" localSheetId="5">#REF!</definedName>
    <definedName name="__off1" localSheetId="8">#REF!</definedName>
    <definedName name="__off1">#REF!</definedName>
    <definedName name="__oto12" localSheetId="3">#REF!</definedName>
    <definedName name="__oto12" localSheetId="5">#REF!</definedName>
    <definedName name="__oto12" localSheetId="8">#REF!</definedName>
    <definedName name="__oto12">#REF!</definedName>
    <definedName name="__oto5" localSheetId="3">#REF!</definedName>
    <definedName name="__oto5" localSheetId="5">#REF!</definedName>
    <definedName name="__oto5" localSheetId="8">#REF!</definedName>
    <definedName name="__oto5">#REF!</definedName>
    <definedName name="__oto7" localSheetId="3">#REF!</definedName>
    <definedName name="__oto7" localSheetId="5">#REF!</definedName>
    <definedName name="__oto7" localSheetId="8">#REF!</definedName>
    <definedName name="__oto7">#REF!</definedName>
    <definedName name="__PA3" localSheetId="3" hidden="1">{"'Sheet1'!$L$16"}</definedName>
    <definedName name="__PA3" localSheetId="8" hidden="1">{"'Sheet1'!$L$16"}</definedName>
    <definedName name="__PA3" hidden="1">{"'Sheet1'!$L$16"}</definedName>
    <definedName name="__pb30" localSheetId="3">#REF!</definedName>
    <definedName name="__pb30" localSheetId="5">#REF!</definedName>
    <definedName name="__pb30" localSheetId="8">#REF!</definedName>
    <definedName name="__pb30">#REF!</definedName>
    <definedName name="__pb80" localSheetId="3">#REF!</definedName>
    <definedName name="__pb80" localSheetId="5">#REF!</definedName>
    <definedName name="__pb80" localSheetId="8">#REF!</definedName>
    <definedName name="__pb80">#REF!</definedName>
    <definedName name="__PL1" localSheetId="3">#REF!</definedName>
    <definedName name="__PL1" localSheetId="5">#REF!</definedName>
    <definedName name="__PL1" localSheetId="8">#REF!</definedName>
    <definedName name="__PL1">#REF!</definedName>
    <definedName name="__PL1242" localSheetId="3">#REF!</definedName>
    <definedName name="__PL1242" localSheetId="5">#REF!</definedName>
    <definedName name="__PL1242" localSheetId="8">#REF!</definedName>
    <definedName name="__PL1242">#REF!</definedName>
    <definedName name="__Pl2" localSheetId="3" hidden="1">{"'Sheet1'!$L$16"}</definedName>
    <definedName name="__Pl2" localSheetId="8" hidden="1">{"'Sheet1'!$L$16"}</definedName>
    <definedName name="__Pl2" hidden="1">{"'Sheet1'!$L$16"}</definedName>
    <definedName name="__PXB80" localSheetId="3">#REF!</definedName>
    <definedName name="__PXB80" localSheetId="5">#REF!</definedName>
    <definedName name="__PXB80" localSheetId="8">#REF!</definedName>
    <definedName name="__PXB80">#REF!</definedName>
    <definedName name="__Ph30" localSheetId="3">#REF!</definedName>
    <definedName name="__Ph30" localSheetId="5">#REF!</definedName>
    <definedName name="__Ph30" localSheetId="8">#REF!</definedName>
    <definedName name="__Ph30">#REF!</definedName>
    <definedName name="__phi10" localSheetId="3">#REF!</definedName>
    <definedName name="__phi10" localSheetId="5">#REF!</definedName>
    <definedName name="__phi10" localSheetId="8">#REF!</definedName>
    <definedName name="__phi10">#REF!</definedName>
    <definedName name="__phi1000" localSheetId="3">#REF!</definedName>
    <definedName name="__phi1000" localSheetId="5">#REF!</definedName>
    <definedName name="__phi1000" localSheetId="8">#REF!</definedName>
    <definedName name="__phi1000">#REF!</definedName>
    <definedName name="__phi12" localSheetId="3">#REF!</definedName>
    <definedName name="__phi12" localSheetId="5">#REF!</definedName>
    <definedName name="__phi12" localSheetId="8">#REF!</definedName>
    <definedName name="__phi12">#REF!</definedName>
    <definedName name="__phi14" localSheetId="3">#REF!</definedName>
    <definedName name="__phi14" localSheetId="5">#REF!</definedName>
    <definedName name="__phi14" localSheetId="8">#REF!</definedName>
    <definedName name="__phi14">#REF!</definedName>
    <definedName name="__phi1500" localSheetId="3">#REF!</definedName>
    <definedName name="__phi1500" localSheetId="5">#REF!</definedName>
    <definedName name="__phi1500" localSheetId="8">#REF!</definedName>
    <definedName name="__phi1500">#REF!</definedName>
    <definedName name="__phi16" localSheetId="3">#REF!</definedName>
    <definedName name="__phi16" localSheetId="5">#REF!</definedName>
    <definedName name="__phi16" localSheetId="8">#REF!</definedName>
    <definedName name="__phi16">#REF!</definedName>
    <definedName name="__phi18" localSheetId="3">#REF!</definedName>
    <definedName name="__phi18" localSheetId="5">#REF!</definedName>
    <definedName name="__phi18" localSheetId="8">#REF!</definedName>
    <definedName name="__phi18">#REF!</definedName>
    <definedName name="__phi20" localSheetId="3">#REF!</definedName>
    <definedName name="__phi20" localSheetId="5">#REF!</definedName>
    <definedName name="__phi20" localSheetId="8">#REF!</definedName>
    <definedName name="__phi20">#REF!</definedName>
    <definedName name="__phi2000" localSheetId="3">#REF!</definedName>
    <definedName name="__phi2000" localSheetId="5">#REF!</definedName>
    <definedName name="__phi2000" localSheetId="8">#REF!</definedName>
    <definedName name="__phi2000">#REF!</definedName>
    <definedName name="__phi22" localSheetId="3">#REF!</definedName>
    <definedName name="__phi22" localSheetId="5">#REF!</definedName>
    <definedName name="__phi22" localSheetId="8">#REF!</definedName>
    <definedName name="__phi22">#REF!</definedName>
    <definedName name="__phi25" localSheetId="3">#REF!</definedName>
    <definedName name="__phi25" localSheetId="5">#REF!</definedName>
    <definedName name="__phi25" localSheetId="8">#REF!</definedName>
    <definedName name="__phi25">#REF!</definedName>
    <definedName name="__phi28" localSheetId="3">#REF!</definedName>
    <definedName name="__phi28" localSheetId="5">#REF!</definedName>
    <definedName name="__phi28" localSheetId="8">#REF!</definedName>
    <definedName name="__phi28">#REF!</definedName>
    <definedName name="__phi50" localSheetId="3">#REF!</definedName>
    <definedName name="__phi50" localSheetId="5">#REF!</definedName>
    <definedName name="__phi50" localSheetId="8">#REF!</definedName>
    <definedName name="__phi50">#REF!</definedName>
    <definedName name="__phi6" localSheetId="3">#REF!</definedName>
    <definedName name="__phi6" localSheetId="5">#REF!</definedName>
    <definedName name="__phi6" localSheetId="8">#REF!</definedName>
    <definedName name="__phi6">#REF!</definedName>
    <definedName name="__phi750" localSheetId="3">#REF!</definedName>
    <definedName name="__phi750" localSheetId="5">#REF!</definedName>
    <definedName name="__phi750" localSheetId="8">#REF!</definedName>
    <definedName name="__phi750">#REF!</definedName>
    <definedName name="__phi8" localSheetId="3">#REF!</definedName>
    <definedName name="__phi8" localSheetId="5">#REF!</definedName>
    <definedName name="__phi8" localSheetId="8">#REF!</definedName>
    <definedName name="__phi8">#REF!</definedName>
    <definedName name="__qa7" localSheetId="3">#REF!</definedName>
    <definedName name="__qa7" localSheetId="5">#REF!</definedName>
    <definedName name="__qa7" localSheetId="8">#REF!</definedName>
    <definedName name="__qa7">#REF!</definedName>
    <definedName name="__qh1" localSheetId="3">#REF!</definedName>
    <definedName name="__qh1" localSheetId="5">#REF!</definedName>
    <definedName name="__qh1" localSheetId="8">#REF!</definedName>
    <definedName name="__qh1">#REF!</definedName>
    <definedName name="__qh2" localSheetId="3">#REF!</definedName>
    <definedName name="__qh2" localSheetId="5">#REF!</definedName>
    <definedName name="__qh2" localSheetId="8">#REF!</definedName>
    <definedName name="__qh2">#REF!</definedName>
    <definedName name="__qh3" localSheetId="3">#REF!</definedName>
    <definedName name="__qh3" localSheetId="5">#REF!</definedName>
    <definedName name="__qh3" localSheetId="8">#REF!</definedName>
    <definedName name="__qh3">#REF!</definedName>
    <definedName name="__qH30" localSheetId="3">#REF!</definedName>
    <definedName name="__qH30" localSheetId="5">#REF!</definedName>
    <definedName name="__qH30" localSheetId="8">#REF!</definedName>
    <definedName name="__qH30">#REF!</definedName>
    <definedName name="__qh4" localSheetId="3">#REF!</definedName>
    <definedName name="__qh4" localSheetId="5">#REF!</definedName>
    <definedName name="__qh4" localSheetId="8">#REF!</definedName>
    <definedName name="__qh4">#REF!</definedName>
    <definedName name="__qt1" localSheetId="3">#REF!</definedName>
    <definedName name="__qt1" localSheetId="5">#REF!</definedName>
    <definedName name="__qt1" localSheetId="8">#REF!</definedName>
    <definedName name="__qt1">#REF!</definedName>
    <definedName name="__qt2" localSheetId="3">#REF!</definedName>
    <definedName name="__qt2" localSheetId="5">#REF!</definedName>
    <definedName name="__qt2" localSheetId="8">#REF!</definedName>
    <definedName name="__qt2">#REF!</definedName>
    <definedName name="__qx1" localSheetId="3">#REF!</definedName>
    <definedName name="__qx1" localSheetId="5">#REF!</definedName>
    <definedName name="__qx1" localSheetId="8">#REF!</definedName>
    <definedName name="__qx1">#REF!</definedName>
    <definedName name="__qx2" localSheetId="3">#REF!</definedName>
    <definedName name="__qx2" localSheetId="5">#REF!</definedName>
    <definedName name="__qx2" localSheetId="8">#REF!</definedName>
    <definedName name="__qx2">#REF!</definedName>
    <definedName name="__qx3" localSheetId="3">#REF!</definedName>
    <definedName name="__qx3" localSheetId="5">#REF!</definedName>
    <definedName name="__qx3" localSheetId="8">#REF!</definedName>
    <definedName name="__qx3">#REF!</definedName>
    <definedName name="__qx4" localSheetId="3">#REF!</definedName>
    <definedName name="__qx4" localSheetId="5">#REF!</definedName>
    <definedName name="__qx4" localSheetId="8">#REF!</definedName>
    <definedName name="__qx4">#REF!</definedName>
    <definedName name="__qXB80" localSheetId="3">#REF!</definedName>
    <definedName name="__qXB80" localSheetId="5">#REF!</definedName>
    <definedName name="__qXB80" localSheetId="8">#REF!</definedName>
    <definedName name="__qXB80">#REF!</definedName>
    <definedName name="__RF3" localSheetId="3">#REF!</definedName>
    <definedName name="__RF3" localSheetId="5">#REF!</definedName>
    <definedName name="__RF3" localSheetId="8">#REF!</definedName>
    <definedName name="__RF3">#REF!</definedName>
    <definedName name="__rp95" localSheetId="3">#REF!</definedName>
    <definedName name="__rp95" localSheetId="5">#REF!</definedName>
    <definedName name="__rp95" localSheetId="8">#REF!</definedName>
    <definedName name="__rp95">#REF!</definedName>
    <definedName name="__rt1" localSheetId="3">#REF!</definedName>
    <definedName name="__rt1" localSheetId="5">#REF!</definedName>
    <definedName name="__rt1" localSheetId="8">#REF!</definedName>
    <definedName name="__rt1">#REF!</definedName>
    <definedName name="__san108" localSheetId="3">#REF!</definedName>
    <definedName name="__san108" localSheetId="5">#REF!</definedName>
    <definedName name="__san108" localSheetId="8">#REF!</definedName>
    <definedName name="__san108">#REF!</definedName>
    <definedName name="__san180" localSheetId="3">#REF!</definedName>
    <definedName name="__san180" localSheetId="5">#REF!</definedName>
    <definedName name="__san180" localSheetId="8">#REF!</definedName>
    <definedName name="__san180">#REF!</definedName>
    <definedName name="__san250" localSheetId="3">#REF!</definedName>
    <definedName name="__san250" localSheetId="5">#REF!</definedName>
    <definedName name="__san250" localSheetId="8">#REF!</definedName>
    <definedName name="__san250">#REF!</definedName>
    <definedName name="__san54" localSheetId="3">#REF!</definedName>
    <definedName name="__san54" localSheetId="5">#REF!</definedName>
    <definedName name="__san54" localSheetId="8">#REF!</definedName>
    <definedName name="__san54">#REF!</definedName>
    <definedName name="__san90" localSheetId="3">#REF!</definedName>
    <definedName name="__san90" localSheetId="5">#REF!</definedName>
    <definedName name="__san90" localSheetId="8">#REF!</definedName>
    <definedName name="__san90">#REF!</definedName>
    <definedName name="__sat10" localSheetId="3">#REF!</definedName>
    <definedName name="__sat10" localSheetId="5">#REF!</definedName>
    <definedName name="__sat10" localSheetId="8">#REF!</definedName>
    <definedName name="__sat10">#REF!</definedName>
    <definedName name="__sat12" localSheetId="3">#REF!</definedName>
    <definedName name="__sat12" localSheetId="5">#REF!</definedName>
    <definedName name="__sat12" localSheetId="8">#REF!</definedName>
    <definedName name="__sat12">#REF!</definedName>
    <definedName name="__sat14" localSheetId="3">#REF!</definedName>
    <definedName name="__sat14" localSheetId="5">#REF!</definedName>
    <definedName name="__sat14" localSheetId="8">#REF!</definedName>
    <definedName name="__sat14">#REF!</definedName>
    <definedName name="__sat16" localSheetId="3">#REF!</definedName>
    <definedName name="__sat16" localSheetId="5">#REF!</definedName>
    <definedName name="__sat16" localSheetId="8">#REF!</definedName>
    <definedName name="__sat16">#REF!</definedName>
    <definedName name="__sat20" localSheetId="3">#REF!</definedName>
    <definedName name="__sat20" localSheetId="5">#REF!</definedName>
    <definedName name="__sat20" localSheetId="8">#REF!</definedName>
    <definedName name="__sat20">#REF!</definedName>
    <definedName name="__Sat27" localSheetId="3">#REF!</definedName>
    <definedName name="__Sat27" localSheetId="5">#REF!</definedName>
    <definedName name="__Sat27" localSheetId="8">#REF!</definedName>
    <definedName name="__Sat27">#REF!</definedName>
    <definedName name="__Sat6" localSheetId="3">#REF!</definedName>
    <definedName name="__Sat6" localSheetId="5">#REF!</definedName>
    <definedName name="__Sat6" localSheetId="8">#REF!</definedName>
    <definedName name="__Sat6">#REF!</definedName>
    <definedName name="__sat8" localSheetId="3">#REF!</definedName>
    <definedName name="__sat8" localSheetId="5">#REF!</definedName>
    <definedName name="__sat8" localSheetId="8">#REF!</definedName>
    <definedName name="__sat8">#REF!</definedName>
    <definedName name="__sc1" localSheetId="3">#REF!</definedName>
    <definedName name="__sc1" localSheetId="5">#REF!</definedName>
    <definedName name="__sc1" localSheetId="8">#REF!</definedName>
    <definedName name="__sc1">#REF!</definedName>
    <definedName name="__SC2" localSheetId="3">#REF!</definedName>
    <definedName name="__SC2" localSheetId="5">#REF!</definedName>
    <definedName name="__SC2" localSheetId="8">#REF!</definedName>
    <definedName name="__SC2">#REF!</definedName>
    <definedName name="__sc3" localSheetId="3">#REF!</definedName>
    <definedName name="__sc3" localSheetId="5">#REF!</definedName>
    <definedName name="__sc3" localSheetId="8">#REF!</definedName>
    <definedName name="__sc3">#REF!</definedName>
    <definedName name="__Sdd24" localSheetId="3">#REF!</definedName>
    <definedName name="__Sdd24" localSheetId="5">#REF!</definedName>
    <definedName name="__Sdd24" localSheetId="8">#REF!</definedName>
    <definedName name="__Sdd24">#REF!</definedName>
    <definedName name="__Sdd33" localSheetId="3">#REF!</definedName>
    <definedName name="__Sdd33" localSheetId="5">#REF!</definedName>
    <definedName name="__Sdd33" localSheetId="8">#REF!</definedName>
    <definedName name="__Sdd33">#REF!</definedName>
    <definedName name="__Sdh24" localSheetId="3">#REF!</definedName>
    <definedName name="__Sdh24" localSheetId="5">#REF!</definedName>
    <definedName name="__Sdh24" localSheetId="8">#REF!</definedName>
    <definedName name="__Sdh24">#REF!</definedName>
    <definedName name="__Sdh33" localSheetId="3">#REF!</definedName>
    <definedName name="__Sdh33" localSheetId="5">#REF!</definedName>
    <definedName name="__Sdh33" localSheetId="8">#REF!</definedName>
    <definedName name="__Sdh33">#REF!</definedName>
    <definedName name="__sl2" localSheetId="3">#REF!</definedName>
    <definedName name="__sl2" localSheetId="5">#REF!</definedName>
    <definedName name="__sl2" localSheetId="8">#REF!</definedName>
    <definedName name="__sl2">#REF!</definedName>
    <definedName name="__slg1" localSheetId="3">#REF!</definedName>
    <definedName name="__slg1" localSheetId="5">#REF!</definedName>
    <definedName name="__slg1" localSheetId="8">#REF!</definedName>
    <definedName name="__slg1">#REF!</definedName>
    <definedName name="__slg2" localSheetId="3">#REF!</definedName>
    <definedName name="__slg2" localSheetId="5">#REF!</definedName>
    <definedName name="__slg2" localSheetId="8">#REF!</definedName>
    <definedName name="__slg2">#REF!</definedName>
    <definedName name="__slg3" localSheetId="3">#REF!</definedName>
    <definedName name="__slg3" localSheetId="5">#REF!</definedName>
    <definedName name="__slg3" localSheetId="8">#REF!</definedName>
    <definedName name="__slg3">#REF!</definedName>
    <definedName name="__slg4" localSheetId="3">#REF!</definedName>
    <definedName name="__slg4" localSheetId="5">#REF!</definedName>
    <definedName name="__slg4" localSheetId="8">#REF!</definedName>
    <definedName name="__slg4">#REF!</definedName>
    <definedName name="__slg5" localSheetId="3">#REF!</definedName>
    <definedName name="__slg5" localSheetId="5">#REF!</definedName>
    <definedName name="__slg5" localSheetId="8">#REF!</definedName>
    <definedName name="__slg5">#REF!</definedName>
    <definedName name="__slg6" localSheetId="3">#REF!</definedName>
    <definedName name="__slg6" localSheetId="5">#REF!</definedName>
    <definedName name="__slg6" localSheetId="8">#REF!</definedName>
    <definedName name="__slg6">#REF!</definedName>
    <definedName name="__SN3" localSheetId="3">#REF!</definedName>
    <definedName name="__SN3" localSheetId="5">#REF!</definedName>
    <definedName name="__SN3" localSheetId="8">#REF!</definedName>
    <definedName name="__SN3">#REF!</definedName>
    <definedName name="__so1517" localSheetId="3">#REF!</definedName>
    <definedName name="__so1517" localSheetId="5">#REF!</definedName>
    <definedName name="__so1517" localSheetId="8">#REF!</definedName>
    <definedName name="__so1517">#REF!</definedName>
    <definedName name="__so1717" localSheetId="3">#REF!</definedName>
    <definedName name="__so1717" localSheetId="5">#REF!</definedName>
    <definedName name="__so1717" localSheetId="8">#REF!</definedName>
    <definedName name="__so1717">#REF!</definedName>
    <definedName name="__SOC10">0.3456</definedName>
    <definedName name="__SOC8">0.2827</definedName>
    <definedName name="__soi2" localSheetId="3">#REF!</definedName>
    <definedName name="__soi2" localSheetId="5">#REF!</definedName>
    <definedName name="__soi2" localSheetId="8">#REF!</definedName>
    <definedName name="__soi2">#REF!</definedName>
    <definedName name="__soi3" localSheetId="3">#REF!</definedName>
    <definedName name="__soi3" localSheetId="5">#REF!</definedName>
    <definedName name="__soi3" localSheetId="8">#REF!</definedName>
    <definedName name="__soi3">#REF!</definedName>
    <definedName name="__Sta1">531.877</definedName>
    <definedName name="__Sta2">561.952</definedName>
    <definedName name="__Sta3">712.202</definedName>
    <definedName name="__Sta4">762.202</definedName>
    <definedName name="__Stb24" localSheetId="3">#REF!</definedName>
    <definedName name="__Stb24" localSheetId="5">#REF!</definedName>
    <definedName name="__Stb24" localSheetId="8">#REF!</definedName>
    <definedName name="__Stb24">#REF!</definedName>
    <definedName name="__Stb33" localSheetId="3">#REF!</definedName>
    <definedName name="__Stb33" localSheetId="5">#REF!</definedName>
    <definedName name="__Stb33" localSheetId="8">#REF!</definedName>
    <definedName name="__Stb33">#REF!</definedName>
    <definedName name="__sua20" localSheetId="3">#REF!</definedName>
    <definedName name="__sua20" localSheetId="5">#REF!</definedName>
    <definedName name="__sua20" localSheetId="8">#REF!</definedName>
    <definedName name="__sua20">#REF!</definedName>
    <definedName name="__sua30" localSheetId="3">#REF!</definedName>
    <definedName name="__sua30" localSheetId="5">#REF!</definedName>
    <definedName name="__sua30" localSheetId="8">#REF!</definedName>
    <definedName name="__sua30">#REF!</definedName>
    <definedName name="__ta1" localSheetId="3">#REF!</definedName>
    <definedName name="__ta1" localSheetId="5">#REF!</definedName>
    <definedName name="__ta1" localSheetId="8">#REF!</definedName>
    <definedName name="__ta1">#REF!</definedName>
    <definedName name="__ta2" localSheetId="3">#REF!</definedName>
    <definedName name="__ta2" localSheetId="5">#REF!</definedName>
    <definedName name="__ta2" localSheetId="8">#REF!</definedName>
    <definedName name="__ta2">#REF!</definedName>
    <definedName name="__ta3" localSheetId="3">#REF!</definedName>
    <definedName name="__ta3" localSheetId="5">#REF!</definedName>
    <definedName name="__ta3" localSheetId="8">#REF!</definedName>
    <definedName name="__ta3">#REF!</definedName>
    <definedName name="__ta4" localSheetId="3">#REF!</definedName>
    <definedName name="__ta4" localSheetId="5">#REF!</definedName>
    <definedName name="__ta4" localSheetId="8">#REF!</definedName>
    <definedName name="__ta4">#REF!</definedName>
    <definedName name="__ta5" localSheetId="3">#REF!</definedName>
    <definedName name="__ta5" localSheetId="5">#REF!</definedName>
    <definedName name="__ta5" localSheetId="8">#REF!</definedName>
    <definedName name="__ta5">#REF!</definedName>
    <definedName name="__ta6" localSheetId="3">#REF!</definedName>
    <definedName name="__ta6" localSheetId="5">#REF!</definedName>
    <definedName name="__ta6" localSheetId="8">#REF!</definedName>
    <definedName name="__ta6">#REF!</definedName>
    <definedName name="__TB1" localSheetId="3">#REF!</definedName>
    <definedName name="__TB1" localSheetId="5">#REF!</definedName>
    <definedName name="__TB1" localSheetId="8">#REF!</definedName>
    <definedName name="__TB1">#REF!</definedName>
    <definedName name="__tb2" localSheetId="3">#REF!</definedName>
    <definedName name="__tb2" localSheetId="5">#REF!</definedName>
    <definedName name="__tb2" localSheetId="8">#REF!</definedName>
    <definedName name="__tb2">#REF!</definedName>
    <definedName name="__tb3" localSheetId="3">#REF!</definedName>
    <definedName name="__tb3" localSheetId="5">#REF!</definedName>
    <definedName name="__tb3" localSheetId="8">#REF!</definedName>
    <definedName name="__tb3">#REF!</definedName>
    <definedName name="__tb4" localSheetId="3">#REF!</definedName>
    <definedName name="__tb4" localSheetId="5">#REF!</definedName>
    <definedName name="__tb4" localSheetId="8">#REF!</definedName>
    <definedName name="__tb4">#REF!</definedName>
    <definedName name="__tc1" localSheetId="3">#REF!</definedName>
    <definedName name="__tc1" localSheetId="5">#REF!</definedName>
    <definedName name="__tc1" localSheetId="8">#REF!</definedName>
    <definedName name="__tc1">#REF!</definedName>
    <definedName name="__td1" localSheetId="3">#REF!</definedName>
    <definedName name="__td1" localSheetId="5">#REF!</definedName>
    <definedName name="__td1" localSheetId="8">#REF!</definedName>
    <definedName name="__td1">#REF!</definedName>
    <definedName name="__te1" localSheetId="3">#REF!</definedName>
    <definedName name="__te1" localSheetId="5">#REF!</definedName>
    <definedName name="__te1" localSheetId="8">#REF!</definedName>
    <definedName name="__te1">#REF!</definedName>
    <definedName name="__te2" localSheetId="3">#REF!</definedName>
    <definedName name="__te2" localSheetId="5">#REF!</definedName>
    <definedName name="__te2" localSheetId="8">#REF!</definedName>
    <definedName name="__te2">#REF!</definedName>
    <definedName name="__tg1" localSheetId="3">#REF!</definedName>
    <definedName name="__tg1" localSheetId="5">#REF!</definedName>
    <definedName name="__tg1" localSheetId="8">#REF!</definedName>
    <definedName name="__tg1">#REF!</definedName>
    <definedName name="__tg427" localSheetId="3">#REF!</definedName>
    <definedName name="__tg427" localSheetId="5">#REF!</definedName>
    <definedName name="__tg427" localSheetId="8">#REF!</definedName>
    <definedName name="__tg427">#REF!</definedName>
    <definedName name="__TK155" localSheetId="3">#REF!</definedName>
    <definedName name="__TK155" localSheetId="5">#REF!</definedName>
    <definedName name="__TK155" localSheetId="8">#REF!</definedName>
    <definedName name="__TK155">#REF!</definedName>
    <definedName name="__TK422" localSheetId="3">#REF!</definedName>
    <definedName name="__TK422" localSheetId="5">#REF!</definedName>
    <definedName name="__TK422" localSheetId="8">#REF!</definedName>
    <definedName name="__TK422">#REF!</definedName>
    <definedName name="__TL1" localSheetId="3">#REF!</definedName>
    <definedName name="__TL1" localSheetId="5">#REF!</definedName>
    <definedName name="__TL1" localSheetId="8">#REF!</definedName>
    <definedName name="__TL1">#REF!</definedName>
    <definedName name="__TL2" localSheetId="3">#REF!</definedName>
    <definedName name="__TL2" localSheetId="5">#REF!</definedName>
    <definedName name="__TL2" localSheetId="8">#REF!</definedName>
    <definedName name="__TL2">#REF!</definedName>
    <definedName name="__TL3" localSheetId="3">#REF!</definedName>
    <definedName name="__TL3" localSheetId="5">#REF!</definedName>
    <definedName name="__TL3" localSheetId="8">#REF!</definedName>
    <definedName name="__TL3">#REF!</definedName>
    <definedName name="__TLA120" localSheetId="3">#REF!</definedName>
    <definedName name="__TLA120" localSheetId="5">#REF!</definedName>
    <definedName name="__TLA120" localSheetId="8">#REF!</definedName>
    <definedName name="__TLA120">#REF!</definedName>
    <definedName name="__TLA35" localSheetId="3">#REF!</definedName>
    <definedName name="__TLA35" localSheetId="5">#REF!</definedName>
    <definedName name="__TLA35" localSheetId="8">#REF!</definedName>
    <definedName name="__TLA35">#REF!</definedName>
    <definedName name="__TLA50" localSheetId="3">#REF!</definedName>
    <definedName name="__TLA50" localSheetId="5">#REF!</definedName>
    <definedName name="__TLA50" localSheetId="8">#REF!</definedName>
    <definedName name="__TLA50">#REF!</definedName>
    <definedName name="__TLA70" localSheetId="3">#REF!</definedName>
    <definedName name="__TLA70" localSheetId="5">#REF!</definedName>
    <definedName name="__TLA70" localSheetId="8">#REF!</definedName>
    <definedName name="__TLA70">#REF!</definedName>
    <definedName name="__TLA95" localSheetId="3">#REF!</definedName>
    <definedName name="__TLA95" localSheetId="5">#REF!</definedName>
    <definedName name="__TLA95" localSheetId="8">#REF!</definedName>
    <definedName name="__TLA95">#REF!</definedName>
    <definedName name="__tld2" localSheetId="3">#REF!</definedName>
    <definedName name="__tld2" localSheetId="5">#REF!</definedName>
    <definedName name="__tld2" localSheetId="8">#REF!</definedName>
    <definedName name="__tld2">#REF!</definedName>
    <definedName name="__tlp3" localSheetId="3">#REF!</definedName>
    <definedName name="__tlp3" localSheetId="5">#REF!</definedName>
    <definedName name="__tlp3" localSheetId="8">#REF!</definedName>
    <definedName name="__tlp3">#REF!</definedName>
    <definedName name="__tp2" localSheetId="3">#REF!</definedName>
    <definedName name="__tp2" localSheetId="5">#REF!</definedName>
    <definedName name="__tp2" localSheetId="8">#REF!</definedName>
    <definedName name="__tp2">#REF!</definedName>
    <definedName name="__TS2" localSheetId="3">#REF!</definedName>
    <definedName name="__TS2" localSheetId="5">#REF!</definedName>
    <definedName name="__TS2" localSheetId="8">#REF!</definedName>
    <definedName name="__TS2">#REF!</definedName>
    <definedName name="__tt3" localSheetId="3" hidden="1">{"'Sheet1'!$L$16"}</definedName>
    <definedName name="__tt3" localSheetId="8" hidden="1">{"'Sheet1'!$L$16"}</definedName>
    <definedName name="__tt3" hidden="1">{"'Sheet1'!$L$16"}</definedName>
    <definedName name="__TT31" localSheetId="3" hidden="1">{"'Sheet1'!$L$16"}</definedName>
    <definedName name="__TT31" localSheetId="8" hidden="1">{"'Sheet1'!$L$16"}</definedName>
    <definedName name="__TT31" hidden="1">{"'Sheet1'!$L$16"}</definedName>
    <definedName name="__TVL1" localSheetId="3">#REF!</definedName>
    <definedName name="__TVL1" localSheetId="5">#REF!</definedName>
    <definedName name="__TVL1" localSheetId="8">#REF!</definedName>
    <definedName name="__TVL1">#REF!</definedName>
    <definedName name="__tz593" localSheetId="3">#REF!</definedName>
    <definedName name="__tz593" localSheetId="5">#REF!</definedName>
    <definedName name="__tz593" localSheetId="8">#REF!</definedName>
    <definedName name="__tz593">#REF!</definedName>
    <definedName name="__TH1" localSheetId="3">#REF!</definedName>
    <definedName name="__TH1" localSheetId="5">#REF!</definedName>
    <definedName name="__TH1" localSheetId="8">#REF!</definedName>
    <definedName name="__TH1">#REF!</definedName>
    <definedName name="__TH2" localSheetId="3">#REF!</definedName>
    <definedName name="__TH2" localSheetId="5">#REF!</definedName>
    <definedName name="__TH2" localSheetId="8">#REF!</definedName>
    <definedName name="__TH2">#REF!</definedName>
    <definedName name="__TH20" localSheetId="3">#REF!</definedName>
    <definedName name="__TH20" localSheetId="5">#REF!</definedName>
    <definedName name="__TH20" localSheetId="8">#REF!</definedName>
    <definedName name="__TH20">#REF!</definedName>
    <definedName name="__TH3" localSheetId="3">#REF!</definedName>
    <definedName name="__TH3" localSheetId="5">#REF!</definedName>
    <definedName name="__TH3" localSheetId="8">#REF!</definedName>
    <definedName name="__TH3">#REF!</definedName>
    <definedName name="__TH35" localSheetId="3">#REF!</definedName>
    <definedName name="__TH35" localSheetId="5">#REF!</definedName>
    <definedName name="__TH35" localSheetId="8">#REF!</definedName>
    <definedName name="__TH35">#REF!</definedName>
    <definedName name="__TH50" localSheetId="3">#REF!</definedName>
    <definedName name="__TH50" localSheetId="5">#REF!</definedName>
    <definedName name="__TH50" localSheetId="8">#REF!</definedName>
    <definedName name="__TH50">#REF!</definedName>
    <definedName name="__tra100" localSheetId="3">#REF!</definedName>
    <definedName name="__tra100" localSheetId="5">#REF!</definedName>
    <definedName name="__tra100" localSheetId="8">#REF!</definedName>
    <definedName name="__tra100">#REF!</definedName>
    <definedName name="__tra102" localSheetId="3">#REF!</definedName>
    <definedName name="__tra102" localSheetId="5">#REF!</definedName>
    <definedName name="__tra102" localSheetId="8">#REF!</definedName>
    <definedName name="__tra102">#REF!</definedName>
    <definedName name="__tra104" localSheetId="3">#REF!</definedName>
    <definedName name="__tra104" localSheetId="5">#REF!</definedName>
    <definedName name="__tra104" localSheetId="8">#REF!</definedName>
    <definedName name="__tra104">#REF!</definedName>
    <definedName name="__tra106" localSheetId="3">#REF!</definedName>
    <definedName name="__tra106" localSheetId="5">#REF!</definedName>
    <definedName name="__tra106" localSheetId="8">#REF!</definedName>
    <definedName name="__tra106">#REF!</definedName>
    <definedName name="__tra108" localSheetId="3">#REF!</definedName>
    <definedName name="__tra108" localSheetId="5">#REF!</definedName>
    <definedName name="__tra108" localSheetId="8">#REF!</definedName>
    <definedName name="__tra108">#REF!</definedName>
    <definedName name="__tra110" localSheetId="3">#REF!</definedName>
    <definedName name="__tra110" localSheetId="5">#REF!</definedName>
    <definedName name="__tra110" localSheetId="8">#REF!</definedName>
    <definedName name="__tra110">#REF!</definedName>
    <definedName name="__tra112" localSheetId="3">#REF!</definedName>
    <definedName name="__tra112" localSheetId="5">#REF!</definedName>
    <definedName name="__tra112" localSheetId="8">#REF!</definedName>
    <definedName name="__tra112">#REF!</definedName>
    <definedName name="__tra114" localSheetId="3">#REF!</definedName>
    <definedName name="__tra114" localSheetId="5">#REF!</definedName>
    <definedName name="__tra114" localSheetId="8">#REF!</definedName>
    <definedName name="__tra114">#REF!</definedName>
    <definedName name="__tra116" localSheetId="3">#REF!</definedName>
    <definedName name="__tra116" localSheetId="5">#REF!</definedName>
    <definedName name="__tra116" localSheetId="8">#REF!</definedName>
    <definedName name="__tra116">#REF!</definedName>
    <definedName name="__tra118" localSheetId="3">#REF!</definedName>
    <definedName name="__tra118" localSheetId="5">#REF!</definedName>
    <definedName name="__tra118" localSheetId="8">#REF!</definedName>
    <definedName name="__tra118">#REF!</definedName>
    <definedName name="__tra120" localSheetId="3">#REF!</definedName>
    <definedName name="__tra120" localSheetId="5">#REF!</definedName>
    <definedName name="__tra120" localSheetId="8">#REF!</definedName>
    <definedName name="__tra120">#REF!</definedName>
    <definedName name="__tra122" localSheetId="3">#REF!</definedName>
    <definedName name="__tra122" localSheetId="5">#REF!</definedName>
    <definedName name="__tra122" localSheetId="8">#REF!</definedName>
    <definedName name="__tra122">#REF!</definedName>
    <definedName name="__tra124" localSheetId="3">#REF!</definedName>
    <definedName name="__tra124" localSheetId="5">#REF!</definedName>
    <definedName name="__tra124" localSheetId="8">#REF!</definedName>
    <definedName name="__tra124">#REF!</definedName>
    <definedName name="__tra126" localSheetId="3">#REF!</definedName>
    <definedName name="__tra126" localSheetId="5">#REF!</definedName>
    <definedName name="__tra126" localSheetId="8">#REF!</definedName>
    <definedName name="__tra126">#REF!</definedName>
    <definedName name="__tra128" localSheetId="3">#REF!</definedName>
    <definedName name="__tra128" localSheetId="5">#REF!</definedName>
    <definedName name="__tra128" localSheetId="8">#REF!</definedName>
    <definedName name="__tra128">#REF!</definedName>
    <definedName name="__tra130" localSheetId="3">#REF!</definedName>
    <definedName name="__tra130" localSheetId="5">#REF!</definedName>
    <definedName name="__tra130" localSheetId="8">#REF!</definedName>
    <definedName name="__tra130">#REF!</definedName>
    <definedName name="__tra132" localSheetId="3">#REF!</definedName>
    <definedName name="__tra132" localSheetId="5">#REF!</definedName>
    <definedName name="__tra132" localSheetId="8">#REF!</definedName>
    <definedName name="__tra132">#REF!</definedName>
    <definedName name="__tra134" localSheetId="3">#REF!</definedName>
    <definedName name="__tra134" localSheetId="5">#REF!</definedName>
    <definedName name="__tra134" localSheetId="8">#REF!</definedName>
    <definedName name="__tra134">#REF!</definedName>
    <definedName name="__tra136" localSheetId="3">#REF!</definedName>
    <definedName name="__tra136" localSheetId="5">#REF!</definedName>
    <definedName name="__tra136" localSheetId="8">#REF!</definedName>
    <definedName name="__tra136">#REF!</definedName>
    <definedName name="__tra138" localSheetId="3">#REF!</definedName>
    <definedName name="__tra138" localSheetId="5">#REF!</definedName>
    <definedName name="__tra138" localSheetId="8">#REF!</definedName>
    <definedName name="__tra138">#REF!</definedName>
    <definedName name="__tra140" localSheetId="3">#REF!</definedName>
    <definedName name="__tra140" localSheetId="5">#REF!</definedName>
    <definedName name="__tra140" localSheetId="8">#REF!</definedName>
    <definedName name="__tra140">#REF!</definedName>
    <definedName name="__tra2005" localSheetId="3">#REF!</definedName>
    <definedName name="__tra2005" localSheetId="5">#REF!</definedName>
    <definedName name="__tra2005" localSheetId="8">#REF!</definedName>
    <definedName name="__tra2005">#REF!</definedName>
    <definedName name="__tra70" localSheetId="3">#REF!</definedName>
    <definedName name="__tra70" localSheetId="5">#REF!</definedName>
    <definedName name="__tra70" localSheetId="8">#REF!</definedName>
    <definedName name="__tra70">#REF!</definedName>
    <definedName name="__tra72" localSheetId="3">#REF!</definedName>
    <definedName name="__tra72" localSheetId="5">#REF!</definedName>
    <definedName name="__tra72" localSheetId="8">#REF!</definedName>
    <definedName name="__tra72">#REF!</definedName>
    <definedName name="__tra74" localSheetId="3">#REF!</definedName>
    <definedName name="__tra74" localSheetId="5">#REF!</definedName>
    <definedName name="__tra74" localSheetId="8">#REF!</definedName>
    <definedName name="__tra74">#REF!</definedName>
    <definedName name="__tra76" localSheetId="3">#REF!</definedName>
    <definedName name="__tra76" localSheetId="5">#REF!</definedName>
    <definedName name="__tra76" localSheetId="8">#REF!</definedName>
    <definedName name="__tra76">#REF!</definedName>
    <definedName name="__tra78" localSheetId="3">#REF!</definedName>
    <definedName name="__tra78" localSheetId="5">#REF!</definedName>
    <definedName name="__tra78" localSheetId="8">#REF!</definedName>
    <definedName name="__tra78">#REF!</definedName>
    <definedName name="__tra79" localSheetId="3">#REF!</definedName>
    <definedName name="__tra79" localSheetId="5">#REF!</definedName>
    <definedName name="__tra79" localSheetId="8">#REF!</definedName>
    <definedName name="__tra79">#REF!</definedName>
    <definedName name="__tra80" localSheetId="3">#REF!</definedName>
    <definedName name="__tra80" localSheetId="5">#REF!</definedName>
    <definedName name="__tra80" localSheetId="8">#REF!</definedName>
    <definedName name="__tra80">#REF!</definedName>
    <definedName name="__tra82" localSheetId="3">#REF!</definedName>
    <definedName name="__tra82" localSheetId="5">#REF!</definedName>
    <definedName name="__tra82" localSheetId="8">#REF!</definedName>
    <definedName name="__tra82">#REF!</definedName>
    <definedName name="__tra84" localSheetId="3">#REF!</definedName>
    <definedName name="__tra84" localSheetId="5">#REF!</definedName>
    <definedName name="__tra84" localSheetId="8">#REF!</definedName>
    <definedName name="__tra84">#REF!</definedName>
    <definedName name="__tra86" localSheetId="3">#REF!</definedName>
    <definedName name="__tra86" localSheetId="5">#REF!</definedName>
    <definedName name="__tra86" localSheetId="8">#REF!</definedName>
    <definedName name="__tra86">#REF!</definedName>
    <definedName name="__tra88" localSheetId="3">#REF!</definedName>
    <definedName name="__tra88" localSheetId="5">#REF!</definedName>
    <definedName name="__tra88" localSheetId="8">#REF!</definedName>
    <definedName name="__tra88">#REF!</definedName>
    <definedName name="__tra90" localSheetId="3">#REF!</definedName>
    <definedName name="__tra90" localSheetId="5">#REF!</definedName>
    <definedName name="__tra90" localSheetId="8">#REF!</definedName>
    <definedName name="__tra90">#REF!</definedName>
    <definedName name="__tra92" localSheetId="3">#REF!</definedName>
    <definedName name="__tra92" localSheetId="5">#REF!</definedName>
    <definedName name="__tra92" localSheetId="8">#REF!</definedName>
    <definedName name="__tra92">#REF!</definedName>
    <definedName name="__tra94" localSheetId="3">#REF!</definedName>
    <definedName name="__tra94" localSheetId="5">#REF!</definedName>
    <definedName name="__tra94" localSheetId="8">#REF!</definedName>
    <definedName name="__tra94">#REF!</definedName>
    <definedName name="__tra96" localSheetId="3">#REF!</definedName>
    <definedName name="__tra96" localSheetId="5">#REF!</definedName>
    <definedName name="__tra96" localSheetId="8">#REF!</definedName>
    <definedName name="__tra96">#REF!</definedName>
    <definedName name="__tra98" localSheetId="3">#REF!</definedName>
    <definedName name="__tra98" localSheetId="5">#REF!</definedName>
    <definedName name="__tra98" localSheetId="8">#REF!</definedName>
    <definedName name="__tra98">#REF!</definedName>
    <definedName name="__Tru21" localSheetId="3" hidden="1">{"'Sheet1'!$L$16"}</definedName>
    <definedName name="__Tru21" localSheetId="8" hidden="1">{"'Sheet1'!$L$16"}</definedName>
    <definedName name="__Tru21" hidden="1">{"'Sheet1'!$L$16"}</definedName>
    <definedName name="__ui100" localSheetId="3">#REF!</definedName>
    <definedName name="__ui100" localSheetId="5">#REF!</definedName>
    <definedName name="__ui100" localSheetId="8">#REF!</definedName>
    <definedName name="__ui100">#REF!</definedName>
    <definedName name="__ui105" localSheetId="3">#REF!</definedName>
    <definedName name="__ui105" localSheetId="5">#REF!</definedName>
    <definedName name="__ui105" localSheetId="8">#REF!</definedName>
    <definedName name="__ui105">#REF!</definedName>
    <definedName name="__ui108" localSheetId="3">#REF!</definedName>
    <definedName name="__ui108" localSheetId="5">#REF!</definedName>
    <definedName name="__ui108" localSheetId="8">#REF!</definedName>
    <definedName name="__ui108">#REF!</definedName>
    <definedName name="__ui130" localSheetId="3">#REF!</definedName>
    <definedName name="__ui130" localSheetId="5">#REF!</definedName>
    <definedName name="__ui130" localSheetId="8">#REF!</definedName>
    <definedName name="__ui130">#REF!</definedName>
    <definedName name="__ui140" localSheetId="3">#REF!</definedName>
    <definedName name="__ui140" localSheetId="5">#REF!</definedName>
    <definedName name="__ui140" localSheetId="8">#REF!</definedName>
    <definedName name="__ui140">#REF!</definedName>
    <definedName name="__ui160" localSheetId="3">#REF!</definedName>
    <definedName name="__ui160" localSheetId="5">#REF!</definedName>
    <definedName name="__ui160" localSheetId="8">#REF!</definedName>
    <definedName name="__ui160">#REF!</definedName>
    <definedName name="__ui180" localSheetId="3">#REF!</definedName>
    <definedName name="__ui180" localSheetId="5">#REF!</definedName>
    <definedName name="__ui180" localSheetId="8">#REF!</definedName>
    <definedName name="__ui180">#REF!</definedName>
    <definedName name="__ui250" localSheetId="3">#REF!</definedName>
    <definedName name="__ui250" localSheetId="5">#REF!</definedName>
    <definedName name="__ui250" localSheetId="8">#REF!</definedName>
    <definedName name="__ui250">#REF!</definedName>
    <definedName name="__ui271" localSheetId="3">#REF!</definedName>
    <definedName name="__ui271" localSheetId="5">#REF!</definedName>
    <definedName name="__ui271" localSheetId="8">#REF!</definedName>
    <definedName name="__ui271">#REF!</definedName>
    <definedName name="__ui320" localSheetId="3">#REF!</definedName>
    <definedName name="__ui320" localSheetId="5">#REF!</definedName>
    <definedName name="__ui320" localSheetId="8">#REF!</definedName>
    <definedName name="__ui320">#REF!</definedName>
    <definedName name="__ui45" localSheetId="3">#REF!</definedName>
    <definedName name="__ui45" localSheetId="5">#REF!</definedName>
    <definedName name="__ui45" localSheetId="8">#REF!</definedName>
    <definedName name="__ui45">#REF!</definedName>
    <definedName name="__ui50" localSheetId="3">#REF!</definedName>
    <definedName name="__ui50" localSheetId="5">#REF!</definedName>
    <definedName name="__ui50" localSheetId="8">#REF!</definedName>
    <definedName name="__ui50">#REF!</definedName>
    <definedName name="__ui54" localSheetId="3">#REF!</definedName>
    <definedName name="__ui54" localSheetId="5">#REF!</definedName>
    <definedName name="__ui54" localSheetId="8">#REF!</definedName>
    <definedName name="__ui54">#REF!</definedName>
    <definedName name="__ui65" localSheetId="3">#REF!</definedName>
    <definedName name="__ui65" localSheetId="5">#REF!</definedName>
    <definedName name="__ui65" localSheetId="8">#REF!</definedName>
    <definedName name="__ui65">#REF!</definedName>
    <definedName name="__ui75" localSheetId="3">#REF!</definedName>
    <definedName name="__ui75" localSheetId="5">#REF!</definedName>
    <definedName name="__ui75" localSheetId="8">#REF!</definedName>
    <definedName name="__ui75">#REF!</definedName>
    <definedName name="__ui80" localSheetId="3">#REF!</definedName>
    <definedName name="__ui80" localSheetId="5">#REF!</definedName>
    <definedName name="__ui80" localSheetId="8">#REF!</definedName>
    <definedName name="__ui80">#REF!</definedName>
    <definedName name="__UT2" localSheetId="3">#REF!</definedName>
    <definedName name="__UT2" localSheetId="5">#REF!</definedName>
    <definedName name="__UT2" localSheetId="8">#REF!</definedName>
    <definedName name="__UT2">#REF!</definedName>
    <definedName name="__vc1" localSheetId="3">#REF!</definedName>
    <definedName name="__vc1" localSheetId="5">#REF!</definedName>
    <definedName name="__vc1" localSheetId="8">#REF!</definedName>
    <definedName name="__vc1">#REF!</definedName>
    <definedName name="__vc2" localSheetId="3">#REF!</definedName>
    <definedName name="__vc2" localSheetId="5">#REF!</definedName>
    <definedName name="__vc2" localSheetId="8">#REF!</definedName>
    <definedName name="__vc2">#REF!</definedName>
    <definedName name="__vc3" localSheetId="3">#REF!</definedName>
    <definedName name="__vc3" localSheetId="5">#REF!</definedName>
    <definedName name="__vc3" localSheetId="8">#REF!</definedName>
    <definedName name="__vc3">#REF!</definedName>
    <definedName name="__Vh2" localSheetId="3">#REF!</definedName>
    <definedName name="__Vh2" localSheetId="5">#REF!</definedName>
    <definedName name="__Vh2" localSheetId="8">#REF!</definedName>
    <definedName name="__Vh2">#REF!</definedName>
    <definedName name="__VL1" localSheetId="3">#REF!</definedName>
    <definedName name="__VL1" localSheetId="5">#REF!</definedName>
    <definedName name="__VL1" localSheetId="8">#REF!</definedName>
    <definedName name="__VL1">#REF!</definedName>
    <definedName name="__vl10" localSheetId="3">#REF!</definedName>
    <definedName name="__vl10" localSheetId="5">#REF!</definedName>
    <definedName name="__vl10" localSheetId="8">#REF!</definedName>
    <definedName name="__vl10">#REF!</definedName>
    <definedName name="__VL100" localSheetId="3">#REF!</definedName>
    <definedName name="__VL100" localSheetId="5">#REF!</definedName>
    <definedName name="__VL100" localSheetId="8">#REF!</definedName>
    <definedName name="__VL100">#REF!</definedName>
    <definedName name="__vl2" localSheetId="3" hidden="1">{"'Sheet1'!$L$16"}</definedName>
    <definedName name="__vl2" localSheetId="8" hidden="1">{"'Sheet1'!$L$16"}</definedName>
    <definedName name="__vl2" hidden="1">{"'Sheet1'!$L$16"}</definedName>
    <definedName name="__VL200" localSheetId="3">#REF!</definedName>
    <definedName name="__VL200" localSheetId="5">#REF!</definedName>
    <definedName name="__VL200" localSheetId="8">#REF!</definedName>
    <definedName name="__VL200">#REF!</definedName>
    <definedName name="__VL250" localSheetId="3">#REF!</definedName>
    <definedName name="__VL250" localSheetId="5">#REF!</definedName>
    <definedName name="__VL250" localSheetId="8">#REF!</definedName>
    <definedName name="__VL250">#REF!</definedName>
    <definedName name="__vl3" localSheetId="3">#REF!</definedName>
    <definedName name="__vl3" localSheetId="5">#REF!</definedName>
    <definedName name="__vl3" localSheetId="8">#REF!</definedName>
    <definedName name="__vl3">#REF!</definedName>
    <definedName name="__vl4" localSheetId="3">#REF!</definedName>
    <definedName name="__vl4" localSheetId="5">#REF!</definedName>
    <definedName name="__vl4" localSheetId="8">#REF!</definedName>
    <definedName name="__vl4">#REF!</definedName>
    <definedName name="__vl5" localSheetId="3">#REF!</definedName>
    <definedName name="__vl5" localSheetId="5">#REF!</definedName>
    <definedName name="__vl5" localSheetId="8">#REF!</definedName>
    <definedName name="__vl5">#REF!</definedName>
    <definedName name="__vl6" localSheetId="3">#REF!</definedName>
    <definedName name="__vl6" localSheetId="5">#REF!</definedName>
    <definedName name="__vl6" localSheetId="8">#REF!</definedName>
    <definedName name="__vl6">#REF!</definedName>
    <definedName name="__vl7" localSheetId="3">#REF!</definedName>
    <definedName name="__vl7" localSheetId="5">#REF!</definedName>
    <definedName name="__vl7" localSheetId="8">#REF!</definedName>
    <definedName name="__vl7">#REF!</definedName>
    <definedName name="__vl8" localSheetId="3">#REF!</definedName>
    <definedName name="__vl8" localSheetId="5">#REF!</definedName>
    <definedName name="__vl8" localSheetId="8">#REF!</definedName>
    <definedName name="__vl8">#REF!</definedName>
    <definedName name="__vl9" localSheetId="3">#REF!</definedName>
    <definedName name="__vl9" localSheetId="5">#REF!</definedName>
    <definedName name="__vl9" localSheetId="8">#REF!</definedName>
    <definedName name="__vl9">#REF!</definedName>
    <definedName name="__vlt2" localSheetId="3">#REF!</definedName>
    <definedName name="__vlt2" localSheetId="5">#REF!</definedName>
    <definedName name="__vlt2" localSheetId="8">#REF!</definedName>
    <definedName name="__vlt2">#REF!</definedName>
    <definedName name="__vlt3" localSheetId="3">#REF!</definedName>
    <definedName name="__vlt3" localSheetId="5">#REF!</definedName>
    <definedName name="__vlt3" localSheetId="8">#REF!</definedName>
    <definedName name="__vlt3">#REF!</definedName>
    <definedName name="__vlt4" localSheetId="3">#REF!</definedName>
    <definedName name="__vlt4" localSheetId="5">#REF!</definedName>
    <definedName name="__vlt4" localSheetId="8">#REF!</definedName>
    <definedName name="__vlt4">#REF!</definedName>
    <definedName name="__vlt5" localSheetId="3">#REF!</definedName>
    <definedName name="__vlt5" localSheetId="5">#REF!</definedName>
    <definedName name="__vlt5" localSheetId="8">#REF!</definedName>
    <definedName name="__vlt5">#REF!</definedName>
    <definedName name="__vlt6" localSheetId="3">#REF!</definedName>
    <definedName name="__vlt6" localSheetId="5">#REF!</definedName>
    <definedName name="__vlt6" localSheetId="8">#REF!</definedName>
    <definedName name="__vlt6">#REF!</definedName>
    <definedName name="__vlt7" localSheetId="3">#REF!</definedName>
    <definedName name="__vlt7" localSheetId="5">#REF!</definedName>
    <definedName name="__vlt7" localSheetId="8">#REF!</definedName>
    <definedName name="__vlt7">#REF!</definedName>
    <definedName name="__vlt8" localSheetId="3">#REF!</definedName>
    <definedName name="__vlt8" localSheetId="5">#REF!</definedName>
    <definedName name="__vlt8" localSheetId="8">#REF!</definedName>
    <definedName name="__vlt8">#REF!</definedName>
    <definedName name="__xb80" localSheetId="3">#REF!</definedName>
    <definedName name="__xb80" localSheetId="5">#REF!</definedName>
    <definedName name="__xb80" localSheetId="8">#REF!</definedName>
    <definedName name="__xb80">#REF!</definedName>
    <definedName name="__xl150" localSheetId="3">#REF!</definedName>
    <definedName name="__xl150" localSheetId="5">#REF!</definedName>
    <definedName name="__xl150" localSheetId="8">#REF!</definedName>
    <definedName name="__xl150">#REF!</definedName>
    <definedName name="__xlfn.BAHTTEXT" hidden="1">#NAME?</definedName>
    <definedName name="__xm3" localSheetId="3">#REF!</definedName>
    <definedName name="__xm3" localSheetId="5">#REF!</definedName>
    <definedName name="__xm3" localSheetId="8">#REF!</definedName>
    <definedName name="__xm3">#REF!</definedName>
    <definedName name="__xm4" localSheetId="3">#REF!</definedName>
    <definedName name="__xm4" localSheetId="5">#REF!</definedName>
    <definedName name="__xm4" localSheetId="8">#REF!</definedName>
    <definedName name="__xm4">#REF!</definedName>
    <definedName name="__xm5" localSheetId="3">#REF!</definedName>
    <definedName name="__xm5" localSheetId="5">#REF!</definedName>
    <definedName name="__xm5" localSheetId="8">#REF!</definedName>
    <definedName name="__xm5">#REF!</definedName>
    <definedName name="_02" localSheetId="3">#REF!</definedName>
    <definedName name="_02" localSheetId="5">#REF!</definedName>
    <definedName name="_02" localSheetId="8">#REF!</definedName>
    <definedName name="_02">#REF!</definedName>
    <definedName name="_1">#N/A</definedName>
    <definedName name="_1__xl150" localSheetId="3">#REF!</definedName>
    <definedName name="_1__xl150" localSheetId="5">#REF!</definedName>
    <definedName name="_1__xl150" localSheetId="8">#REF!</definedName>
    <definedName name="_1__xl150">#REF!</definedName>
    <definedName name="_1000A01">#N/A</definedName>
    <definedName name="_12SOÁ_CTÖØ" localSheetId="3">#REF!</definedName>
    <definedName name="_12SOÁ_CTÖØ" localSheetId="5">#REF!</definedName>
    <definedName name="_12SOÁ_CTÖØ" localSheetId="8">#REF!</definedName>
    <definedName name="_12SOÁ_CTÖØ">#REF!</definedName>
    <definedName name="_15SOÁ_LÖÔÏNG" localSheetId="3">#REF!</definedName>
    <definedName name="_15SOÁ_LÖÔÏNG" localSheetId="5">#REF!</definedName>
    <definedName name="_15SOÁ_LÖÔÏNG" localSheetId="8">#REF!</definedName>
    <definedName name="_15SOÁ_LÖÔÏNG">#REF!</definedName>
    <definedName name="_18TEÂN_HAØNG" localSheetId="3">#REF!</definedName>
    <definedName name="_18TEÂN_HAØNG" localSheetId="5">#REF!</definedName>
    <definedName name="_18TEÂN_HAØNG" localSheetId="8">#REF!</definedName>
    <definedName name="_18TEÂN_HAØNG">#REF!</definedName>
    <definedName name="_1BA2500" localSheetId="3">#REF!</definedName>
    <definedName name="_1BA2500" localSheetId="5">#REF!</definedName>
    <definedName name="_1BA2500" localSheetId="8">#REF!</definedName>
    <definedName name="_1BA2500">#REF!</definedName>
    <definedName name="_1BA3250" localSheetId="3">#REF!</definedName>
    <definedName name="_1BA3250" localSheetId="5">#REF!</definedName>
    <definedName name="_1BA3250" localSheetId="8">#REF!</definedName>
    <definedName name="_1BA3250">#REF!</definedName>
    <definedName name="_1BA400P" localSheetId="3">#REF!</definedName>
    <definedName name="_1BA400P" localSheetId="5">#REF!</definedName>
    <definedName name="_1BA400P" localSheetId="8">#REF!</definedName>
    <definedName name="_1BA400P">#REF!</definedName>
    <definedName name="_1CAP001" localSheetId="3">#REF!</definedName>
    <definedName name="_1CAP001" localSheetId="5">#REF!</definedName>
    <definedName name="_1CAP001" localSheetId="8">#REF!</definedName>
    <definedName name="_1CAP001">#REF!</definedName>
    <definedName name="_1CAP011" localSheetId="3">#REF!</definedName>
    <definedName name="_1CAP011" localSheetId="5">#REF!</definedName>
    <definedName name="_1CAP011" localSheetId="8">#REF!</definedName>
    <definedName name="_1CAP011">#REF!</definedName>
    <definedName name="_1CAP012" localSheetId="3">#REF!</definedName>
    <definedName name="_1CAP012" localSheetId="5">#REF!</definedName>
    <definedName name="_1CAP012" localSheetId="8">#REF!</definedName>
    <definedName name="_1CAP012">#REF!</definedName>
    <definedName name="_1CDHT03" localSheetId="3">#REF!</definedName>
    <definedName name="_1CDHT03" localSheetId="5">#REF!</definedName>
    <definedName name="_1CDHT03" localSheetId="8">#REF!</definedName>
    <definedName name="_1CDHT03">#REF!</definedName>
    <definedName name="_1CHANG2" localSheetId="3">#REF!</definedName>
    <definedName name="_1CHANG2" localSheetId="5">#REF!</definedName>
    <definedName name="_1CHANG2" localSheetId="8">#REF!</definedName>
    <definedName name="_1CHANG2">#REF!</definedName>
    <definedName name="_1DADOI1" localSheetId="3">#REF!</definedName>
    <definedName name="_1DADOI1" localSheetId="5">#REF!</definedName>
    <definedName name="_1DADOI1" localSheetId="8">#REF!</definedName>
    <definedName name="_1DADOI1">#REF!</definedName>
    <definedName name="_1DAU002" localSheetId="3">#REF!</definedName>
    <definedName name="_1DAU002" localSheetId="5">#REF!</definedName>
    <definedName name="_1DAU002" localSheetId="8">#REF!</definedName>
    <definedName name="_1DAU002">#REF!</definedName>
    <definedName name="_1DDAY03" localSheetId="3">#REF!</definedName>
    <definedName name="_1DDAY03" localSheetId="5">#REF!</definedName>
    <definedName name="_1DDAY03" localSheetId="8">#REF!</definedName>
    <definedName name="_1DDAY03">#REF!</definedName>
    <definedName name="_1DDTT01" localSheetId="3">#REF!</definedName>
    <definedName name="_1DDTT01" localSheetId="5">#REF!</definedName>
    <definedName name="_1DDTT01" localSheetId="8">#REF!</definedName>
    <definedName name="_1DDTT01">#REF!</definedName>
    <definedName name="_1FCO101" localSheetId="3">#REF!</definedName>
    <definedName name="_1FCO101" localSheetId="5">#REF!</definedName>
    <definedName name="_1FCO101" localSheetId="8">#REF!</definedName>
    <definedName name="_1FCO101">#REF!</definedName>
    <definedName name="_1GIA101" localSheetId="3">#REF!</definedName>
    <definedName name="_1GIA101" localSheetId="5">#REF!</definedName>
    <definedName name="_1GIA101" localSheetId="8">#REF!</definedName>
    <definedName name="_1GIA101">#REF!</definedName>
    <definedName name="_1LA1001" localSheetId="3">#REF!</definedName>
    <definedName name="_1LA1001" localSheetId="5">#REF!</definedName>
    <definedName name="_1LA1001" localSheetId="8">#REF!</definedName>
    <definedName name="_1LA1001">#REF!</definedName>
    <definedName name="_1MCCBO2" localSheetId="3">#REF!</definedName>
    <definedName name="_1MCCBO2" localSheetId="5">#REF!</definedName>
    <definedName name="_1MCCBO2" localSheetId="8">#REF!</definedName>
    <definedName name="_1MCCBO2">#REF!</definedName>
    <definedName name="_1PKCAP1" localSheetId="3">#REF!</definedName>
    <definedName name="_1PKCAP1" localSheetId="5">#REF!</definedName>
    <definedName name="_1PKCAP1" localSheetId="8">#REF!</definedName>
    <definedName name="_1PKCAP1">#REF!</definedName>
    <definedName name="_1PKIEN2" localSheetId="3">#REF!</definedName>
    <definedName name="_1PKIEN2" localSheetId="5">#REF!</definedName>
    <definedName name="_1PKIEN2" localSheetId="8">#REF!</definedName>
    <definedName name="_1PKIEN2">#REF!</definedName>
    <definedName name="_1PKTT01" localSheetId="3">#REF!</definedName>
    <definedName name="_1PKTT01" localSheetId="5">#REF!</definedName>
    <definedName name="_1PKTT01" localSheetId="8">#REF!</definedName>
    <definedName name="_1PKTT01">#REF!</definedName>
    <definedName name="_1TCD101" localSheetId="3">#REF!</definedName>
    <definedName name="_1TCD101" localSheetId="5">#REF!</definedName>
    <definedName name="_1TCD101" localSheetId="8">#REF!</definedName>
    <definedName name="_1TCD101">#REF!</definedName>
    <definedName name="_1TCD201" localSheetId="3">#REF!</definedName>
    <definedName name="_1TCD201" localSheetId="5">#REF!</definedName>
    <definedName name="_1TCD201" localSheetId="8">#REF!</definedName>
    <definedName name="_1TCD201">#REF!</definedName>
    <definedName name="_1TCD203" localSheetId="3">#REF!</definedName>
    <definedName name="_1TCD203" localSheetId="5">#REF!</definedName>
    <definedName name="_1TCD203" localSheetId="8">#REF!</definedName>
    <definedName name="_1TCD203">#REF!</definedName>
    <definedName name="_1TD2001" localSheetId="3">#REF!</definedName>
    <definedName name="_1TD2001" localSheetId="5">#REF!</definedName>
    <definedName name="_1TD2001" localSheetId="8">#REF!</definedName>
    <definedName name="_1TD2001">#REF!</definedName>
    <definedName name="_1TIHT01" localSheetId="3">#REF!</definedName>
    <definedName name="_1TIHT01" localSheetId="5">#REF!</definedName>
    <definedName name="_1TIHT01" localSheetId="8">#REF!</definedName>
    <definedName name="_1TIHT01">#REF!</definedName>
    <definedName name="_1TIHT06" localSheetId="3">#REF!</definedName>
    <definedName name="_1TIHT06" localSheetId="5">#REF!</definedName>
    <definedName name="_1TIHT06" localSheetId="8">#REF!</definedName>
    <definedName name="_1TIHT06">#REF!</definedName>
    <definedName name="_1TIHT07" localSheetId="3">#REF!</definedName>
    <definedName name="_1TIHT07" localSheetId="5">#REF!</definedName>
    <definedName name="_1TIHT07" localSheetId="8">#REF!</definedName>
    <definedName name="_1TIHT07">#REF!</definedName>
    <definedName name="_1TRU121" localSheetId="3">#REF!</definedName>
    <definedName name="_1TRU121" localSheetId="5">#REF!</definedName>
    <definedName name="_1TRU121" localSheetId="8">#REF!</definedName>
    <definedName name="_1TRU121">#REF!</definedName>
    <definedName name="_2">#N/A</definedName>
    <definedName name="_21TEÂN_KHAÙCH_HAØ" localSheetId="3">#REF!</definedName>
    <definedName name="_21TEÂN_KHAÙCH_HAØ" localSheetId="5">#REF!</definedName>
    <definedName name="_21TEÂN_KHAÙCH_HAØ" localSheetId="8">#REF!</definedName>
    <definedName name="_21TEÂN_KHAÙCH_HAØ">#REF!</definedName>
    <definedName name="_24THAØNH_TIEÀN" localSheetId="3">#REF!</definedName>
    <definedName name="_24THAØNH_TIEÀN" localSheetId="5">#REF!</definedName>
    <definedName name="_24THAØNH_TIEÀN" localSheetId="8">#REF!</definedName>
    <definedName name="_24THAØNH_TIEÀN">#REF!</definedName>
    <definedName name="_27_02_01" localSheetId="3">#REF!</definedName>
    <definedName name="_27_02_01" localSheetId="5">#REF!</definedName>
    <definedName name="_27_02_01" localSheetId="8">#REF!</definedName>
    <definedName name="_27_02_01">#REF!</definedName>
    <definedName name="_27TRÒ_GIAÙ" localSheetId="3">#REF!</definedName>
    <definedName name="_27TRÒ_GIAÙ" localSheetId="5">#REF!</definedName>
    <definedName name="_27TRÒ_GIAÙ" localSheetId="8">#REF!</definedName>
    <definedName name="_27TRÒ_GIAÙ">#REF!</definedName>
    <definedName name="_2BLA100" localSheetId="3">#REF!</definedName>
    <definedName name="_2BLA100" localSheetId="5">#REF!</definedName>
    <definedName name="_2BLA100" localSheetId="8">#REF!</definedName>
    <definedName name="_2BLA100">#REF!</definedName>
    <definedName name="_2CHANG1" localSheetId="3">#REF!</definedName>
    <definedName name="_2CHANG1" localSheetId="5">#REF!</definedName>
    <definedName name="_2CHANG1" localSheetId="8">#REF!</definedName>
    <definedName name="_2CHANG1">#REF!</definedName>
    <definedName name="_2CHANG2" localSheetId="3">#REF!</definedName>
    <definedName name="_2CHANG2" localSheetId="5">#REF!</definedName>
    <definedName name="_2CHANG2" localSheetId="8">#REF!</definedName>
    <definedName name="_2CHANG2">#REF!</definedName>
    <definedName name="_2DADOI1" localSheetId="3">#REF!</definedName>
    <definedName name="_2DADOI1" localSheetId="5">#REF!</definedName>
    <definedName name="_2DADOI1" localSheetId="8">#REF!</definedName>
    <definedName name="_2DADOI1">#REF!</definedName>
    <definedName name="_2DAL201" localSheetId="3">#REF!</definedName>
    <definedName name="_2DAL201" localSheetId="5">#REF!</definedName>
    <definedName name="_2DAL201" localSheetId="8">#REF!</definedName>
    <definedName name="_2DAL201">#REF!</definedName>
    <definedName name="_2KD0222" localSheetId="3">#REF!</definedName>
    <definedName name="_2KD0222" localSheetId="5">#REF!</definedName>
    <definedName name="_2KD0222" localSheetId="8">#REF!</definedName>
    <definedName name="_2KD0222">#REF!</definedName>
    <definedName name="_2TD2001" localSheetId="3">#REF!</definedName>
    <definedName name="_2TD2001" localSheetId="5">#REF!</definedName>
    <definedName name="_2TD2001" localSheetId="8">#REF!</definedName>
    <definedName name="_2TD2001">#REF!</definedName>
    <definedName name="_30TRÒ_GIAÙ__VAT" localSheetId="3">#REF!</definedName>
    <definedName name="_30TRÒ_GIAÙ__VAT" localSheetId="5">#REF!</definedName>
    <definedName name="_30TRÒ_GIAÙ__VAT" localSheetId="8">#REF!</definedName>
    <definedName name="_30TRÒ_GIAÙ__VAT">#REF!</definedName>
    <definedName name="_3BLXMD" localSheetId="3">#REF!</definedName>
    <definedName name="_3BLXMD" localSheetId="5">#REF!</definedName>
    <definedName name="_3BLXMD" localSheetId="8">#REF!</definedName>
    <definedName name="_3BLXMD">#REF!</definedName>
    <definedName name="_3BOAG01" localSheetId="3">#REF!</definedName>
    <definedName name="_3BOAG01" localSheetId="5">#REF!</definedName>
    <definedName name="_3BOAG01" localSheetId="8">#REF!</definedName>
    <definedName name="_3BOAG01">#REF!</definedName>
    <definedName name="_3COSSE1" localSheetId="3">#REF!</definedName>
    <definedName name="_3COSSE1" localSheetId="5">#REF!</definedName>
    <definedName name="_3COSSE1" localSheetId="8">#REF!</definedName>
    <definedName name="_3COSSE1">#REF!</definedName>
    <definedName name="_3CTKHAC" localSheetId="3">#REF!</definedName>
    <definedName name="_3CTKHAC" localSheetId="5">#REF!</definedName>
    <definedName name="_3CTKHAC" localSheetId="8">#REF!</definedName>
    <definedName name="_3CTKHAC">#REF!</definedName>
    <definedName name="_3DMINO1" localSheetId="3">#REF!</definedName>
    <definedName name="_3DMINO1" localSheetId="5">#REF!</definedName>
    <definedName name="_3DMINO1" localSheetId="8">#REF!</definedName>
    <definedName name="_3DMINO1">#REF!</definedName>
    <definedName name="_3DMINO2" localSheetId="3">#REF!</definedName>
    <definedName name="_3DMINO2" localSheetId="5">#REF!</definedName>
    <definedName name="_3DMINO2" localSheetId="8">#REF!</definedName>
    <definedName name="_3DMINO2">#REF!</definedName>
    <definedName name="_3DUPSSS" localSheetId="3">#REF!</definedName>
    <definedName name="_3DUPSSS" localSheetId="5">#REF!</definedName>
    <definedName name="_3DUPSSS" localSheetId="8">#REF!</definedName>
    <definedName name="_3DUPSSS">#REF!</definedName>
    <definedName name="_3HTTR01" localSheetId="3">#REF!</definedName>
    <definedName name="_3HTTR01" localSheetId="5">#REF!</definedName>
    <definedName name="_3HTTR01" localSheetId="8">#REF!</definedName>
    <definedName name="_3HTTR01">#REF!</definedName>
    <definedName name="_3HTTR02" localSheetId="3">#REF!</definedName>
    <definedName name="_3HTTR02" localSheetId="5">#REF!</definedName>
    <definedName name="_3HTTR02" localSheetId="8">#REF!</definedName>
    <definedName name="_3HTTR02">#REF!</definedName>
    <definedName name="_3HTTR03" localSheetId="3">#REF!</definedName>
    <definedName name="_3HTTR03" localSheetId="5">#REF!</definedName>
    <definedName name="_3HTTR03" localSheetId="8">#REF!</definedName>
    <definedName name="_3HTTR03">#REF!</definedName>
    <definedName name="_3HTTR04" localSheetId="3">#REF!</definedName>
    <definedName name="_3HTTR04" localSheetId="5">#REF!</definedName>
    <definedName name="_3HTTR04" localSheetId="8">#REF!</definedName>
    <definedName name="_3HTTR04">#REF!</definedName>
    <definedName name="_3HTTR05" localSheetId="3">#REF!</definedName>
    <definedName name="_3HTTR05" localSheetId="5">#REF!</definedName>
    <definedName name="_3HTTR05" localSheetId="8">#REF!</definedName>
    <definedName name="_3HTTR05">#REF!</definedName>
    <definedName name="_3PKDOM1" localSheetId="3">#REF!</definedName>
    <definedName name="_3PKDOM1" localSheetId="5">#REF!</definedName>
    <definedName name="_3PKDOM1" localSheetId="8">#REF!</definedName>
    <definedName name="_3PKDOM1">#REF!</definedName>
    <definedName name="_3PKDOM2" localSheetId="3">#REF!</definedName>
    <definedName name="_3PKDOM2" localSheetId="5">#REF!</definedName>
    <definedName name="_3PKDOM2" localSheetId="8">#REF!</definedName>
    <definedName name="_3PKDOM2">#REF!</definedName>
    <definedName name="_3TU0609" localSheetId="3">#REF!</definedName>
    <definedName name="_3TU0609" localSheetId="5">#REF!</definedName>
    <definedName name="_3TU0609" localSheetId="8">#REF!</definedName>
    <definedName name="_3TU0609">#REF!</definedName>
    <definedName name="_3TRU122" localSheetId="3">#REF!</definedName>
    <definedName name="_3TRU122" localSheetId="5">#REF!</definedName>
    <definedName name="_3TRU122" localSheetId="8">#REF!</definedName>
    <definedName name="_3TRU122">#REF!</definedName>
    <definedName name="_40x4">5100</definedName>
    <definedName name="_430.001" localSheetId="3">#REF!</definedName>
    <definedName name="_430.001" localSheetId="5">#REF!</definedName>
    <definedName name="_430.001" localSheetId="8">#REF!</definedName>
    <definedName name="_430.001">#REF!</definedName>
    <definedName name="_4CNT240" localSheetId="3">#REF!</definedName>
    <definedName name="_4CNT240" localSheetId="5">#REF!</definedName>
    <definedName name="_4CNT240" localSheetId="8">#REF!</definedName>
    <definedName name="_4CNT240">#REF!</definedName>
    <definedName name="_4CTL240" localSheetId="3">#REF!</definedName>
    <definedName name="_4CTL240" localSheetId="5">#REF!</definedName>
    <definedName name="_4CTL240" localSheetId="8">#REF!</definedName>
    <definedName name="_4CTL240">#REF!</definedName>
    <definedName name="_4FCO100" localSheetId="3">#REF!</definedName>
    <definedName name="_4FCO100" localSheetId="5">#REF!</definedName>
    <definedName name="_4FCO100" localSheetId="8">#REF!</definedName>
    <definedName name="_4FCO100">#REF!</definedName>
    <definedName name="_4HDCTT4" localSheetId="3">#REF!</definedName>
    <definedName name="_4HDCTT4" localSheetId="5">#REF!</definedName>
    <definedName name="_4HDCTT4" localSheetId="8">#REF!</definedName>
    <definedName name="_4HDCTT4">#REF!</definedName>
    <definedName name="_4HNCTT4" localSheetId="3">#REF!</definedName>
    <definedName name="_4HNCTT4" localSheetId="5">#REF!</definedName>
    <definedName name="_4HNCTT4" localSheetId="8">#REF!</definedName>
    <definedName name="_4HNCTT4">#REF!</definedName>
    <definedName name="_4LBCO01" localSheetId="3">#REF!</definedName>
    <definedName name="_4LBCO01" localSheetId="5">#REF!</definedName>
    <definedName name="_4LBCO01" localSheetId="8">#REF!</definedName>
    <definedName name="_4LBCO01">#REF!</definedName>
    <definedName name="_4OSLCTT" localSheetId="3">#REF!</definedName>
    <definedName name="_4OSLCTT" localSheetId="5">#REF!</definedName>
    <definedName name="_4OSLCTT" localSheetId="8">#REF!</definedName>
    <definedName name="_4OSLCTT">#REF!</definedName>
    <definedName name="_5080591" localSheetId="3">#REF!</definedName>
    <definedName name="_5080591" localSheetId="5">#REF!</definedName>
    <definedName name="_5080591" localSheetId="8">#REF!</definedName>
    <definedName name="_5080591">#REF!</definedName>
    <definedName name="_5MAÕ_HAØNG" localSheetId="3">#REF!</definedName>
    <definedName name="_5MAÕ_HAØNG" localSheetId="5">#REF!</definedName>
    <definedName name="_5MAÕ_HAØNG" localSheetId="8">#REF!</definedName>
    <definedName name="_5MAÕ_HAØNG">#REF!</definedName>
    <definedName name="_6MAÕ_SOÁ_THUEÁ" localSheetId="3">#REF!</definedName>
    <definedName name="_6MAÕ_SOÁ_THUEÁ" localSheetId="5">#REF!</definedName>
    <definedName name="_6MAÕ_SOÁ_THUEÁ" localSheetId="8">#REF!</definedName>
    <definedName name="_6MAÕ_SOÁ_THUEÁ">#REF!</definedName>
    <definedName name="_9ÑÔN_GIAÙ" localSheetId="3">#REF!</definedName>
    <definedName name="_9ÑÔN_GIAÙ" localSheetId="5">#REF!</definedName>
    <definedName name="_9ÑÔN_GIAÙ" localSheetId="8">#REF!</definedName>
    <definedName name="_9ÑÔN_GIAÙ">#REF!</definedName>
    <definedName name="_a1" localSheetId="3" hidden="1">{"'Sheet1'!$L$16"}</definedName>
    <definedName name="_a1" localSheetId="8" hidden="1">{"'Sheet1'!$L$16"}</definedName>
    <definedName name="_a1" hidden="1">{"'Sheet1'!$L$16"}</definedName>
    <definedName name="_a129" localSheetId="3" hidden="1">{"Offgrid",#N/A,FALSE,"OFFGRID";"Region",#N/A,FALSE,"REGION";"Offgrid -2",#N/A,FALSE,"OFFGRID";"WTP",#N/A,FALSE,"WTP";"WTP -2",#N/A,FALSE,"WTP";"Project",#N/A,FALSE,"PROJECT";"Summary -2",#N/A,FALSE,"SUMMARY"}</definedName>
    <definedName name="_a129" localSheetId="8" hidden="1">{"Offgrid",#N/A,FALSE,"OFFGRID";"Region",#N/A,FALSE,"REGION";"Offgrid -2",#N/A,FALSE,"OFFGRID";"WTP",#N/A,FALSE,"WTP";"WTP -2",#N/A,FALSE,"WTP";"Project",#N/A,FALSE,"PROJECT";"Summary -2",#N/A,FALSE,"SUMMARY"}</definedName>
    <definedName name="_a129" hidden="1">{"Offgrid",#N/A,FALSE,"OFFGRID";"Region",#N/A,FALSE,"REGION";"Offgrid -2",#N/A,FALSE,"OFFGRID";"WTP",#N/A,FALSE,"WTP";"WTP -2",#N/A,FALSE,"WTP";"Project",#N/A,FALSE,"PROJECT";"Summary -2",#N/A,FALSE,"SUMMARY"}</definedName>
    <definedName name="_a130" localSheetId="3" hidden="1">{"Offgrid",#N/A,FALSE,"OFFGRID";"Region",#N/A,FALSE,"REGION";"Offgrid -2",#N/A,FALSE,"OFFGRID";"WTP",#N/A,FALSE,"WTP";"WTP -2",#N/A,FALSE,"WTP";"Project",#N/A,FALSE,"PROJECT";"Summary -2",#N/A,FALSE,"SUMMARY"}</definedName>
    <definedName name="_a130" localSheetId="8" hidden="1">{"Offgrid",#N/A,FALSE,"OFFGRID";"Region",#N/A,FALSE,"REGION";"Offgrid -2",#N/A,FALSE,"OFFGRID";"WTP",#N/A,FALSE,"WTP";"WTP -2",#N/A,FALSE,"WTP";"Project",#N/A,FALSE,"PROJECT";"Summary -2",#N/A,FALSE,"SUMMARY"}</definedName>
    <definedName name="_a130" hidden="1">{"Offgrid",#N/A,FALSE,"OFFGRID";"Region",#N/A,FALSE,"REGION";"Offgrid -2",#N/A,FALSE,"OFFGRID";"WTP",#N/A,FALSE,"WTP";"WTP -2",#N/A,FALSE,"WTP";"Project",#N/A,FALSE,"PROJECT";"Summary -2",#N/A,FALSE,"SUMMARY"}</definedName>
    <definedName name="_a2" localSheetId="3" hidden="1">{"'Sheet1'!$L$16"}</definedName>
    <definedName name="_a2" localSheetId="8" hidden="1">{"'Sheet1'!$L$16"}</definedName>
    <definedName name="_a2" hidden="1">{"'Sheet1'!$L$16"}</definedName>
    <definedName name="_atn1" localSheetId="3">#REF!</definedName>
    <definedName name="_atn1" localSheetId="5">#REF!</definedName>
    <definedName name="_atn1" localSheetId="8">#REF!</definedName>
    <definedName name="_atn1">#REF!</definedName>
    <definedName name="_atn10" localSheetId="3">#REF!</definedName>
    <definedName name="_atn10" localSheetId="5">#REF!</definedName>
    <definedName name="_atn10" localSheetId="8">#REF!</definedName>
    <definedName name="_atn10">#REF!</definedName>
    <definedName name="_atn2" localSheetId="3">#REF!</definedName>
    <definedName name="_atn2" localSheetId="5">#REF!</definedName>
    <definedName name="_atn2" localSheetId="8">#REF!</definedName>
    <definedName name="_atn2">#REF!</definedName>
    <definedName name="_atn3" localSheetId="3">#REF!</definedName>
    <definedName name="_atn3" localSheetId="5">#REF!</definedName>
    <definedName name="_atn3" localSheetId="8">#REF!</definedName>
    <definedName name="_atn3">#REF!</definedName>
    <definedName name="_atn4" localSheetId="3">#REF!</definedName>
    <definedName name="_atn4" localSheetId="5">#REF!</definedName>
    <definedName name="_atn4" localSheetId="8">#REF!</definedName>
    <definedName name="_atn4">#REF!</definedName>
    <definedName name="_atn5" localSheetId="3">#REF!</definedName>
    <definedName name="_atn5" localSheetId="5">#REF!</definedName>
    <definedName name="_atn5" localSheetId="8">#REF!</definedName>
    <definedName name="_atn5">#REF!</definedName>
    <definedName name="_atn6" localSheetId="3">#REF!</definedName>
    <definedName name="_atn6" localSheetId="5">#REF!</definedName>
    <definedName name="_atn6" localSheetId="8">#REF!</definedName>
    <definedName name="_atn6">#REF!</definedName>
    <definedName name="_atn7" localSheetId="3">#REF!</definedName>
    <definedName name="_atn7" localSheetId="5">#REF!</definedName>
    <definedName name="_atn7" localSheetId="8">#REF!</definedName>
    <definedName name="_atn7">#REF!</definedName>
    <definedName name="_atn8" localSheetId="3">#REF!</definedName>
    <definedName name="_atn8" localSheetId="5">#REF!</definedName>
    <definedName name="_atn8" localSheetId="8">#REF!</definedName>
    <definedName name="_atn8">#REF!</definedName>
    <definedName name="_atn9" localSheetId="3">#REF!</definedName>
    <definedName name="_atn9" localSheetId="5">#REF!</definedName>
    <definedName name="_atn9" localSheetId="8">#REF!</definedName>
    <definedName name="_atn9">#REF!</definedName>
    <definedName name="_B" localSheetId="3">#REF!</definedName>
    <definedName name="_B" localSheetId="5">#REF!</definedName>
    <definedName name="_B" localSheetId="8">#REF!</definedName>
    <definedName name="_B">#REF!</definedName>
    <definedName name="_B1" localSheetId="3" hidden="1">{"'Sheet1'!$L$16"}</definedName>
    <definedName name="_B1" localSheetId="8" hidden="1">{"'Sheet1'!$L$16"}</definedName>
    <definedName name="_B1" hidden="1">{"'Sheet1'!$L$16"}</definedName>
    <definedName name="_b4" localSheetId="3" hidden="1">{"'Sheet1'!$L$16"}</definedName>
    <definedName name="_b4" localSheetId="8" hidden="1">{"'Sheet1'!$L$16"}</definedName>
    <definedName name="_b4" hidden="1">{"'Sheet1'!$L$16"}</definedName>
    <definedName name="_ba1" localSheetId="3" hidden="1">{#N/A,#N/A,FALSE,"Chi tiÆt"}</definedName>
    <definedName name="_ba1" localSheetId="8" hidden="1">{#N/A,#N/A,FALSE,"Chi tiÆt"}</definedName>
    <definedName name="_ba1" hidden="1">{#N/A,#N/A,FALSE,"Chi tiÆt"}</definedName>
    <definedName name="_ban1" localSheetId="3">#REF!</definedName>
    <definedName name="_ban1" localSheetId="5">#REF!</definedName>
    <definedName name="_ban1" localSheetId="8">#REF!</definedName>
    <definedName name="_ban1">#REF!</definedName>
    <definedName name="_ban2" localSheetId="3" hidden="1">{"'Sheet1'!$L$16"}</definedName>
    <definedName name="_ban2" localSheetId="8" hidden="1">{"'Sheet1'!$L$16"}</definedName>
    <definedName name="_ban2" hidden="1">{"'Sheet1'!$L$16"}</definedName>
    <definedName name="_bat1" localSheetId="3">#REF!</definedName>
    <definedName name="_bat1" localSheetId="5">#REF!</definedName>
    <definedName name="_bat1" localSheetId="8">#REF!</definedName>
    <definedName name="_bat1">#REF!</definedName>
    <definedName name="_boi1" localSheetId="3">#REF!</definedName>
    <definedName name="_boi1" localSheetId="5">#REF!</definedName>
    <definedName name="_boi1" localSheetId="8">#REF!</definedName>
    <definedName name="_boi1">#REF!</definedName>
    <definedName name="_boi2" localSheetId="3">#REF!</definedName>
    <definedName name="_boi2" localSheetId="5">#REF!</definedName>
    <definedName name="_boi2" localSheetId="8">#REF!</definedName>
    <definedName name="_boi2">#REF!</definedName>
    <definedName name="_boi3" localSheetId="3">#REF!</definedName>
    <definedName name="_boi3" localSheetId="5">#REF!</definedName>
    <definedName name="_boi3" localSheetId="8">#REF!</definedName>
    <definedName name="_boi3">#REF!</definedName>
    <definedName name="_boi4" localSheetId="3">#REF!</definedName>
    <definedName name="_boi4" localSheetId="5">#REF!</definedName>
    <definedName name="_boi4" localSheetId="8">#REF!</definedName>
    <definedName name="_boi4">#REF!</definedName>
    <definedName name="_btc20" localSheetId="3">#REF!</definedName>
    <definedName name="_btc20" localSheetId="5">#REF!</definedName>
    <definedName name="_btc20" localSheetId="8">#REF!</definedName>
    <definedName name="_btc20">#REF!</definedName>
    <definedName name="_btc30" localSheetId="3">#REF!</definedName>
    <definedName name="_btc30" localSheetId="5">#REF!</definedName>
    <definedName name="_btc30" localSheetId="8">#REF!</definedName>
    <definedName name="_btc30">#REF!</definedName>
    <definedName name="_btc35" localSheetId="3">#REF!</definedName>
    <definedName name="_btc35" localSheetId="5">#REF!</definedName>
    <definedName name="_btc35" localSheetId="8">#REF!</definedName>
    <definedName name="_btc35">#REF!</definedName>
    <definedName name="_btm10" localSheetId="3">#REF!</definedName>
    <definedName name="_btm10" localSheetId="5">#REF!</definedName>
    <definedName name="_btm10" localSheetId="8">#REF!</definedName>
    <definedName name="_btm10">#REF!</definedName>
    <definedName name="_btm100" localSheetId="3">#REF!</definedName>
    <definedName name="_btm100" localSheetId="5">#REF!</definedName>
    <definedName name="_btm100" localSheetId="8">#REF!</definedName>
    <definedName name="_btm100">#REF!</definedName>
    <definedName name="_BTM150" localSheetId="3">#REF!</definedName>
    <definedName name="_BTM150" localSheetId="5">#REF!</definedName>
    <definedName name="_BTM150" localSheetId="8">#REF!</definedName>
    <definedName name="_BTM150">#REF!</definedName>
    <definedName name="_BTM200" localSheetId="3">#REF!</definedName>
    <definedName name="_BTM200" localSheetId="5">#REF!</definedName>
    <definedName name="_BTM200" localSheetId="8">#REF!</definedName>
    <definedName name="_BTM200">#REF!</definedName>
    <definedName name="_BTM250" localSheetId="3">#REF!</definedName>
    <definedName name="_BTM250" localSheetId="5">#REF!</definedName>
    <definedName name="_BTM250" localSheetId="8">#REF!</definedName>
    <definedName name="_BTM250">#REF!</definedName>
    <definedName name="_btM300" localSheetId="3">#REF!</definedName>
    <definedName name="_btM300" localSheetId="5">#REF!</definedName>
    <definedName name="_btM300" localSheetId="8">#REF!</definedName>
    <definedName name="_btM300">#REF!</definedName>
    <definedName name="_BTM50" localSheetId="3">#REF!</definedName>
    <definedName name="_BTM50" localSheetId="5">#REF!</definedName>
    <definedName name="_BTM50" localSheetId="8">#REF!</definedName>
    <definedName name="_BTM50">#REF!</definedName>
    <definedName name="_bua25" localSheetId="3">#REF!</definedName>
    <definedName name="_bua25" localSheetId="5">#REF!</definedName>
    <definedName name="_bua25" localSheetId="8">#REF!</definedName>
    <definedName name="_bua25">#REF!</definedName>
    <definedName name="_Builtin155" hidden="1">#N/A</definedName>
    <definedName name="_but1" localSheetId="3">#REF!</definedName>
    <definedName name="_but1" localSheetId="5">#REF!</definedName>
    <definedName name="_but1" localSheetId="8">#REF!</definedName>
    <definedName name="_but1">#REF!</definedName>
    <definedName name="_but11" localSheetId="3">#REF!</definedName>
    <definedName name="_but11" localSheetId="5">#REF!</definedName>
    <definedName name="_but11" localSheetId="8">#REF!</definedName>
    <definedName name="_but11">#REF!</definedName>
    <definedName name="_but2" localSheetId="3">#REF!</definedName>
    <definedName name="_but2" localSheetId="5">#REF!</definedName>
    <definedName name="_but2" localSheetId="8">#REF!</definedName>
    <definedName name="_but2">#REF!</definedName>
    <definedName name="_but22" localSheetId="3">#REF!</definedName>
    <definedName name="_but22" localSheetId="5">#REF!</definedName>
    <definedName name="_but22" localSheetId="8">#REF!</definedName>
    <definedName name="_but22">#REF!</definedName>
    <definedName name="_but3" localSheetId="3">#REF!</definedName>
    <definedName name="_but3" localSheetId="5">#REF!</definedName>
    <definedName name="_but3" localSheetId="8">#REF!</definedName>
    <definedName name="_but3">#REF!</definedName>
    <definedName name="_but33" localSheetId="3">#REF!</definedName>
    <definedName name="_but33" localSheetId="5">#REF!</definedName>
    <definedName name="_but33" localSheetId="8">#REF!</definedName>
    <definedName name="_but33">#REF!</definedName>
    <definedName name="_but4" localSheetId="3">#REF!</definedName>
    <definedName name="_but4" localSheetId="5">#REF!</definedName>
    <definedName name="_but4" localSheetId="8">#REF!</definedName>
    <definedName name="_but4">#REF!</definedName>
    <definedName name="_but44" localSheetId="3">#REF!</definedName>
    <definedName name="_but44" localSheetId="5">#REF!</definedName>
    <definedName name="_but44" localSheetId="8">#REF!</definedName>
    <definedName name="_but44">#REF!</definedName>
    <definedName name="_but5" localSheetId="3">#REF!</definedName>
    <definedName name="_but5" localSheetId="5">#REF!</definedName>
    <definedName name="_but5" localSheetId="8">#REF!</definedName>
    <definedName name="_but5">#REF!</definedName>
    <definedName name="_but55" localSheetId="3">#REF!</definedName>
    <definedName name="_but55" localSheetId="5">#REF!</definedName>
    <definedName name="_but55" localSheetId="8">#REF!</definedName>
    <definedName name="_but55">#REF!</definedName>
    <definedName name="_but6" localSheetId="3">#REF!</definedName>
    <definedName name="_but6" localSheetId="5">#REF!</definedName>
    <definedName name="_but6" localSheetId="8">#REF!</definedName>
    <definedName name="_but6">#REF!</definedName>
    <definedName name="_but66" localSheetId="3">#REF!</definedName>
    <definedName name="_but66" localSheetId="5">#REF!</definedName>
    <definedName name="_but66" localSheetId="8">#REF!</definedName>
    <definedName name="_but66">#REF!</definedName>
    <definedName name="_C_Lphi_4ab" localSheetId="3">#REF!</definedName>
    <definedName name="_C_Lphi_4ab" localSheetId="5">#REF!</definedName>
    <definedName name="_C_Lphi_4ab" localSheetId="8">#REF!</definedName>
    <definedName name="_C_Lphi_4ab">#REF!</definedName>
    <definedName name="_Can2" localSheetId="3">#REF!</definedName>
    <definedName name="_Can2" localSheetId="5">#REF!</definedName>
    <definedName name="_Can2" localSheetId="8">#REF!</definedName>
    <definedName name="_Can2">#REF!</definedName>
    <definedName name="_cao1" localSheetId="3">#REF!</definedName>
    <definedName name="_cao1" localSheetId="5">#REF!</definedName>
    <definedName name="_cao1" localSheetId="8">#REF!</definedName>
    <definedName name="_cao1">#REF!</definedName>
    <definedName name="_cao2" localSheetId="3">#REF!</definedName>
    <definedName name="_cao2" localSheetId="5">#REF!</definedName>
    <definedName name="_cao2" localSheetId="8">#REF!</definedName>
    <definedName name="_cao2">#REF!</definedName>
    <definedName name="_cao3" localSheetId="3">#REF!</definedName>
    <definedName name="_cao3" localSheetId="5">#REF!</definedName>
    <definedName name="_cao3" localSheetId="8">#REF!</definedName>
    <definedName name="_cao3">#REF!</definedName>
    <definedName name="_cao4" localSheetId="3">#REF!</definedName>
    <definedName name="_cao4" localSheetId="5">#REF!</definedName>
    <definedName name="_cao4" localSheetId="8">#REF!</definedName>
    <definedName name="_cao4">#REF!</definedName>
    <definedName name="_cao5" localSheetId="3">#REF!</definedName>
    <definedName name="_cao5" localSheetId="5">#REF!</definedName>
    <definedName name="_cao5" localSheetId="8">#REF!</definedName>
    <definedName name="_cao5">#REF!</definedName>
    <definedName name="_cao6" localSheetId="3">#REF!</definedName>
    <definedName name="_cao6" localSheetId="5">#REF!</definedName>
    <definedName name="_cao6" localSheetId="8">#REF!</definedName>
    <definedName name="_cao6">#REF!</definedName>
    <definedName name="_cat2" localSheetId="3">#REF!</definedName>
    <definedName name="_cat2" localSheetId="5">#REF!</definedName>
    <definedName name="_cat2" localSheetId="8">#REF!</definedName>
    <definedName name="_cat2">#REF!</definedName>
    <definedName name="_cat3" localSheetId="3">#REF!</definedName>
    <definedName name="_cat3" localSheetId="5">#REF!</definedName>
    <definedName name="_cat3" localSheetId="8">#REF!</definedName>
    <definedName name="_cat3">#REF!</definedName>
    <definedName name="_cat4" localSheetId="3">#REF!</definedName>
    <definedName name="_cat4" localSheetId="5">#REF!</definedName>
    <definedName name="_cat4" localSheetId="8">#REF!</definedName>
    <definedName name="_cat4">#REF!</definedName>
    <definedName name="_cat5" localSheetId="3">#REF!</definedName>
    <definedName name="_cat5" localSheetId="5">#REF!</definedName>
    <definedName name="_cat5" localSheetId="8">#REF!</definedName>
    <definedName name="_cat5">#REF!</definedName>
    <definedName name="_cau10" localSheetId="3">#REF!</definedName>
    <definedName name="_cau10" localSheetId="5">#REF!</definedName>
    <definedName name="_cau10" localSheetId="8">#REF!</definedName>
    <definedName name="_cau10">#REF!</definedName>
    <definedName name="_cau16" localSheetId="3">#REF!</definedName>
    <definedName name="_cau16" localSheetId="5">#REF!</definedName>
    <definedName name="_cau16" localSheetId="8">#REF!</definedName>
    <definedName name="_cau16">#REF!</definedName>
    <definedName name="_cau25" localSheetId="3">#REF!</definedName>
    <definedName name="_cau25" localSheetId="5">#REF!</definedName>
    <definedName name="_cau25" localSheetId="8">#REF!</definedName>
    <definedName name="_cau25">#REF!</definedName>
    <definedName name="_cau40" localSheetId="3">#REF!</definedName>
    <definedName name="_cau40" localSheetId="5">#REF!</definedName>
    <definedName name="_cau40" localSheetId="8">#REF!</definedName>
    <definedName name="_cau40">#REF!</definedName>
    <definedName name="_cau5" localSheetId="3">#REF!</definedName>
    <definedName name="_cau5" localSheetId="5">#REF!</definedName>
    <definedName name="_cau5" localSheetId="8">#REF!</definedName>
    <definedName name="_cau5">#REF!</definedName>
    <definedName name="_cau50" localSheetId="3">#REF!</definedName>
    <definedName name="_cau50" localSheetId="5">#REF!</definedName>
    <definedName name="_cau50" localSheetId="8">#REF!</definedName>
    <definedName name="_cau50">#REF!</definedName>
    <definedName name="_CD2" localSheetId="3" hidden="1">{"'Sheet1'!$L$16"}</definedName>
    <definedName name="_CD2" localSheetId="8" hidden="1">{"'Sheet1'!$L$16"}</definedName>
    <definedName name="_CD2" hidden="1">{"'Sheet1'!$L$16"}</definedName>
    <definedName name="_cep1" localSheetId="3" hidden="1">{"'Sheet1'!$L$16"}</definedName>
    <definedName name="_cep1" localSheetId="8" hidden="1">{"'Sheet1'!$L$16"}</definedName>
    <definedName name="_cep1" hidden="1">{"'Sheet1'!$L$16"}</definedName>
    <definedName name="_ckn12" localSheetId="3">#REF!</definedName>
    <definedName name="_ckn12" localSheetId="5">#REF!</definedName>
    <definedName name="_ckn12" localSheetId="8">#REF!</definedName>
    <definedName name="_ckn12">#REF!</definedName>
    <definedName name="_CNA50" localSheetId="3">#REF!</definedName>
    <definedName name="_CNA50" localSheetId="5">#REF!</definedName>
    <definedName name="_CNA50" localSheetId="8">#REF!</definedName>
    <definedName name="_CNA50">#REF!</definedName>
    <definedName name="_Coc39" localSheetId="3" hidden="1">{"'Sheet1'!$L$16"}</definedName>
    <definedName name="_Coc39" localSheetId="8" hidden="1">{"'Sheet1'!$L$16"}</definedName>
    <definedName name="_Coc39" hidden="1">{"'Sheet1'!$L$16"}</definedName>
    <definedName name="_CON1" localSheetId="3">#REF!</definedName>
    <definedName name="_CON1" localSheetId="5">#REF!</definedName>
    <definedName name="_CON1" localSheetId="8">#REF!</definedName>
    <definedName name="_CON1">#REF!</definedName>
    <definedName name="_CON2" localSheetId="3">#REF!</definedName>
    <definedName name="_CON2" localSheetId="5">#REF!</definedName>
    <definedName name="_CON2" localSheetId="8">#REF!</definedName>
    <definedName name="_CON2">#REF!</definedName>
    <definedName name="_cpd1" localSheetId="3">#REF!</definedName>
    <definedName name="_cpd1" localSheetId="5">#REF!</definedName>
    <definedName name="_cpd1" localSheetId="8">#REF!</definedName>
    <definedName name="_cpd1">#REF!</definedName>
    <definedName name="_cpd2" localSheetId="3">#REF!</definedName>
    <definedName name="_cpd2" localSheetId="5">#REF!</definedName>
    <definedName name="_cpd2" localSheetId="8">#REF!</definedName>
    <definedName name="_cpd2">#REF!</definedName>
    <definedName name="_CPhi_Bhiem" localSheetId="3">#REF!</definedName>
    <definedName name="_CPhi_Bhiem" localSheetId="5">#REF!</definedName>
    <definedName name="_CPhi_Bhiem" localSheetId="8">#REF!</definedName>
    <definedName name="_CPhi_Bhiem">#REF!</definedName>
    <definedName name="_CPhi_BQLDA" localSheetId="3">#REF!</definedName>
    <definedName name="_CPhi_BQLDA" localSheetId="5">#REF!</definedName>
    <definedName name="_CPhi_BQLDA" localSheetId="8">#REF!</definedName>
    <definedName name="_CPhi_BQLDA">#REF!</definedName>
    <definedName name="_CPhi_DBaoGT" localSheetId="3">#REF!</definedName>
    <definedName name="_CPhi_DBaoGT" localSheetId="5">#REF!</definedName>
    <definedName name="_CPhi_DBaoGT" localSheetId="8">#REF!</definedName>
    <definedName name="_CPhi_DBaoGT">#REF!</definedName>
    <definedName name="_CPhi_Kdinh" localSheetId="3">#REF!</definedName>
    <definedName name="_CPhi_Kdinh" localSheetId="5">#REF!</definedName>
    <definedName name="_CPhi_Kdinh" localSheetId="8">#REF!</definedName>
    <definedName name="_CPhi_Kdinh">#REF!</definedName>
    <definedName name="_CPhi_Nthu_KThanh" localSheetId="3">#REF!</definedName>
    <definedName name="_CPhi_Nthu_KThanh" localSheetId="5">#REF!</definedName>
    <definedName name="_CPhi_Nthu_KThanh" localSheetId="8">#REF!</definedName>
    <definedName name="_CPhi_Nthu_KThanh">#REF!</definedName>
    <definedName name="_CPhi_QToan" localSheetId="3">#REF!</definedName>
    <definedName name="_CPhi_QToan" localSheetId="5">#REF!</definedName>
    <definedName name="_CPhi_QToan" localSheetId="8">#REF!</definedName>
    <definedName name="_CPhi_QToan">#REF!</definedName>
    <definedName name="_CPhiTKe_13" localSheetId="3">#REF!</definedName>
    <definedName name="_CPhiTKe_13" localSheetId="5">#REF!</definedName>
    <definedName name="_CPhiTKe_13" localSheetId="8">#REF!</definedName>
    <definedName name="_CPhiTKe_13">#REF!</definedName>
    <definedName name="_ct456789" localSheetId="3">IF(#REF!="","",#REF!*#REF!)</definedName>
    <definedName name="_ct456789" localSheetId="5">IF(#REF!="","",#REF!*#REF!)</definedName>
    <definedName name="_ct456789" localSheetId="8">IF(#REF!="","",#REF!*#REF!)</definedName>
    <definedName name="_ct456789">IF(#REF!="","",#REF!*#REF!)</definedName>
    <definedName name="_CVC1" localSheetId="3">#REF!</definedName>
    <definedName name="_CVC1" localSheetId="5">#REF!</definedName>
    <definedName name="_CVC1" localSheetId="8">#REF!</definedName>
    <definedName name="_CVC1">#REF!</definedName>
    <definedName name="_chk1" localSheetId="3">#REF!</definedName>
    <definedName name="_chk1" localSheetId="5">#REF!</definedName>
    <definedName name="_chk1" localSheetId="8">#REF!</definedName>
    <definedName name="_chk1">#REF!</definedName>
    <definedName name="_d1500" localSheetId="3" hidden="1">{"'Sheet1'!$L$16"}</definedName>
    <definedName name="_d1500" localSheetId="8" hidden="1">{"'Sheet1'!$L$16"}</definedName>
    <definedName name="_d1500" hidden="1">{"'Sheet1'!$L$16"}</definedName>
    <definedName name="_d2" localSheetId="3">#REF!</definedName>
    <definedName name="_d2" localSheetId="5">#REF!</definedName>
    <definedName name="_d2" localSheetId="8">#REF!</definedName>
    <definedName name="_d2">#REF!</definedName>
    <definedName name="_dai1" localSheetId="3">#REF!</definedName>
    <definedName name="_dai1" localSheetId="5">#REF!</definedName>
    <definedName name="_dai1" localSheetId="8">#REF!</definedName>
    <definedName name="_dai1">#REF!</definedName>
    <definedName name="_dai2" localSheetId="3">#REF!</definedName>
    <definedName name="_dai2" localSheetId="5">#REF!</definedName>
    <definedName name="_dai2" localSheetId="8">#REF!</definedName>
    <definedName name="_dai2">#REF!</definedName>
    <definedName name="_dai3" localSheetId="3">#REF!</definedName>
    <definedName name="_dai3" localSheetId="5">#REF!</definedName>
    <definedName name="_dai3" localSheetId="8">#REF!</definedName>
    <definedName name="_dai3">#REF!</definedName>
    <definedName name="_dai4" localSheetId="3">#REF!</definedName>
    <definedName name="_dai4" localSheetId="5">#REF!</definedName>
    <definedName name="_dai4" localSheetId="8">#REF!</definedName>
    <definedName name="_dai4">#REF!</definedName>
    <definedName name="_dai5" localSheetId="3">#REF!</definedName>
    <definedName name="_dai5" localSheetId="5">#REF!</definedName>
    <definedName name="_dai5" localSheetId="8">#REF!</definedName>
    <definedName name="_dai5">#REF!</definedName>
    <definedName name="_dai6" localSheetId="3">#REF!</definedName>
    <definedName name="_dai6" localSheetId="5">#REF!</definedName>
    <definedName name="_dai6" localSheetId="8">#REF!</definedName>
    <definedName name="_dai6">#REF!</definedName>
    <definedName name="_dam18" localSheetId="3">#REF!</definedName>
    <definedName name="_dam18" localSheetId="5">#REF!</definedName>
    <definedName name="_dam18" localSheetId="8">#REF!</definedName>
    <definedName name="_dam18">#REF!</definedName>
    <definedName name="_dan1" localSheetId="3">#REF!</definedName>
    <definedName name="_dan1" localSheetId="5">#REF!</definedName>
    <definedName name="_dan1" localSheetId="8">#REF!</definedName>
    <definedName name="_dan1">#REF!</definedName>
    <definedName name="_dan2" localSheetId="3">#REF!</definedName>
    <definedName name="_dan2" localSheetId="5">#REF!</definedName>
    <definedName name="_dan2" localSheetId="8">#REF!</definedName>
    <definedName name="_dan2">#REF!</definedName>
    <definedName name="_dao1" localSheetId="3">#REF!</definedName>
    <definedName name="_dao1" localSheetId="5">#REF!</definedName>
    <definedName name="_dao1" localSheetId="8">#REF!</definedName>
    <definedName name="_dao1">#REF!</definedName>
    <definedName name="_dbu1" localSheetId="3">#REF!</definedName>
    <definedName name="_dbu1" localSheetId="5">#REF!</definedName>
    <definedName name="_dbu1" localSheetId="8">#REF!</definedName>
    <definedName name="_dbu1">#REF!</definedName>
    <definedName name="_dbu2" localSheetId="3">#REF!</definedName>
    <definedName name="_dbu2" localSheetId="5">#REF!</definedName>
    <definedName name="_dbu2" localSheetId="8">#REF!</definedName>
    <definedName name="_dbu2">#REF!</definedName>
    <definedName name="_ddn400" localSheetId="3">#REF!</definedName>
    <definedName name="_ddn400" localSheetId="5">#REF!</definedName>
    <definedName name="_ddn400" localSheetId="8">#REF!</definedName>
    <definedName name="_ddn400">#REF!</definedName>
    <definedName name="_ddn600" localSheetId="3">#REF!</definedName>
    <definedName name="_ddn600" localSheetId="5">#REF!</definedName>
    <definedName name="_ddn600" localSheetId="8">#REF!</definedName>
    <definedName name="_ddn600">#REF!</definedName>
    <definedName name="_deo1" localSheetId="3">#REF!</definedName>
    <definedName name="_deo1" localSheetId="5">#REF!</definedName>
    <definedName name="_deo1" localSheetId="8">#REF!</definedName>
    <definedName name="_deo1">#REF!</definedName>
    <definedName name="_deo10" localSheetId="3">#REF!</definedName>
    <definedName name="_deo10" localSheetId="5">#REF!</definedName>
    <definedName name="_deo10" localSheetId="8">#REF!</definedName>
    <definedName name="_deo10">#REF!</definedName>
    <definedName name="_deo2" localSheetId="3">#REF!</definedName>
    <definedName name="_deo2" localSheetId="5">#REF!</definedName>
    <definedName name="_deo2" localSheetId="8">#REF!</definedName>
    <definedName name="_deo2">#REF!</definedName>
    <definedName name="_deo3" localSheetId="3">#REF!</definedName>
    <definedName name="_deo3" localSheetId="5">#REF!</definedName>
    <definedName name="_deo3" localSheetId="8">#REF!</definedName>
    <definedName name="_deo3">#REF!</definedName>
    <definedName name="_deo4" localSheetId="3">#REF!</definedName>
    <definedName name="_deo4" localSheetId="5">#REF!</definedName>
    <definedName name="_deo4" localSheetId="8">#REF!</definedName>
    <definedName name="_deo4">#REF!</definedName>
    <definedName name="_deo5" localSheetId="3">#REF!</definedName>
    <definedName name="_deo5" localSheetId="5">#REF!</definedName>
    <definedName name="_deo5" localSheetId="8">#REF!</definedName>
    <definedName name="_deo5">#REF!</definedName>
    <definedName name="_deo6" localSheetId="3">#REF!</definedName>
    <definedName name="_deo6" localSheetId="5">#REF!</definedName>
    <definedName name="_deo6" localSheetId="8">#REF!</definedName>
    <definedName name="_deo6">#REF!</definedName>
    <definedName name="_deo7" localSheetId="3">#REF!</definedName>
    <definedName name="_deo7" localSheetId="5">#REF!</definedName>
    <definedName name="_deo7" localSheetId="8">#REF!</definedName>
    <definedName name="_deo7">#REF!</definedName>
    <definedName name="_deo8" localSheetId="3">#REF!</definedName>
    <definedName name="_deo8" localSheetId="5">#REF!</definedName>
    <definedName name="_deo8" localSheetId="8">#REF!</definedName>
    <definedName name="_deo8">#REF!</definedName>
    <definedName name="_deo9" localSheetId="3">#REF!</definedName>
    <definedName name="_deo9" localSheetId="5">#REF!</definedName>
    <definedName name="_deo9" localSheetId="8">#REF!</definedName>
    <definedName name="_deo9">#REF!</definedName>
    <definedName name="_DGCT" localSheetId="3">#REF!</definedName>
    <definedName name="_DGCT" localSheetId="5">#REF!</definedName>
    <definedName name="_DGCT" localSheetId="8">#REF!</definedName>
    <definedName name="_DGCT">#REF!</definedName>
    <definedName name="_E99999" localSheetId="3">#REF!</definedName>
    <definedName name="_E99999" localSheetId="5">#REF!</definedName>
    <definedName name="_E99999" localSheetId="8">#REF!</definedName>
    <definedName name="_E99999">#REF!</definedName>
    <definedName name="_ech2" localSheetId="3">#REF!</definedName>
    <definedName name="_ech2" localSheetId="5">#REF!</definedName>
    <definedName name="_ech2" localSheetId="8">#REF!</definedName>
    <definedName name="_ech2">#REF!</definedName>
    <definedName name="_f5" localSheetId="3" hidden="1">{"'Sheet1'!$L$16"}</definedName>
    <definedName name="_f5" localSheetId="8" hidden="1">{"'Sheet1'!$L$16"}</definedName>
    <definedName name="_f5" hidden="1">{"'Sheet1'!$L$16"}</definedName>
    <definedName name="_FIL2" localSheetId="3">#REF!</definedName>
    <definedName name="_FIL2" localSheetId="5">#REF!</definedName>
    <definedName name="_FIL2" localSheetId="8">#REF!</definedName>
    <definedName name="_FIL2">#REF!</definedName>
    <definedName name="_Fill" localSheetId="3" hidden="1">#REF!</definedName>
    <definedName name="_Fill" localSheetId="5" hidden="1">#REF!</definedName>
    <definedName name="_Fill" localSheetId="8" hidden="1">#REF!</definedName>
    <definedName name="_Fill" hidden="1">#REF!</definedName>
    <definedName name="_Fill_1">"#REF!"</definedName>
    <definedName name="_xlnm._FilterDatabase" localSheetId="3" hidden="1">#REF!</definedName>
    <definedName name="_xlnm._FilterDatabase" localSheetId="5" hidden="1">#REF!</definedName>
    <definedName name="_xlnm._FilterDatabase" localSheetId="8" hidden="1">#REF!</definedName>
    <definedName name="_xlnm._FilterDatabase" hidden="1">#REF!</definedName>
    <definedName name="_g1" localSheetId="3">#REF!</definedName>
    <definedName name="_g1" localSheetId="5">#REF!</definedName>
    <definedName name="_g1" localSheetId="8">#REF!</definedName>
    <definedName name="_g1">#REF!</definedName>
    <definedName name="_g2" localSheetId="3">#REF!</definedName>
    <definedName name="_g2" localSheetId="5">#REF!</definedName>
    <definedName name="_g2" localSheetId="8">#REF!</definedName>
    <definedName name="_g2">#REF!</definedName>
    <definedName name="_Goi8" localSheetId="3" hidden="1">{"'Sheet1'!$L$16"}</definedName>
    <definedName name="_Goi8" localSheetId="8" hidden="1">{"'Sheet1'!$L$16"}</definedName>
    <definedName name="_Goi8" hidden="1">{"'Sheet1'!$L$16"}</definedName>
    <definedName name="_gon4" localSheetId="3">#REF!</definedName>
    <definedName name="_gon4" localSheetId="5">#REF!</definedName>
    <definedName name="_gon4" localSheetId="8">#REF!</definedName>
    <definedName name="_gon4">#REF!</definedName>
    <definedName name="_gis150" localSheetId="3">#REF!</definedName>
    <definedName name="_gis150" localSheetId="5">#REF!</definedName>
    <definedName name="_gis150" localSheetId="8">#REF!</definedName>
    <definedName name="_gis150">#REF!</definedName>
    <definedName name="_h1" localSheetId="3" hidden="1">{"'Sheet1'!$L$16"}</definedName>
    <definedName name="_h1" localSheetId="8" hidden="1">{"'Sheet1'!$L$16"}</definedName>
    <definedName name="_h1" hidden="1">{"'Sheet1'!$L$16"}</definedName>
    <definedName name="_H500866" localSheetId="3">#REF!</definedName>
    <definedName name="_H500866" localSheetId="5">#REF!</definedName>
    <definedName name="_H500866" localSheetId="8">#REF!</definedName>
    <definedName name="_H500866">#REF!</definedName>
    <definedName name="_han23" localSheetId="3">#REF!</definedName>
    <definedName name="_han23" localSheetId="5">#REF!</definedName>
    <definedName name="_han23" localSheetId="8">#REF!</definedName>
    <definedName name="_han23">#REF!</definedName>
    <definedName name="_hau1" localSheetId="3">#REF!</definedName>
    <definedName name="_hau1" localSheetId="5">#REF!</definedName>
    <definedName name="_hau1" localSheetId="8">#REF!</definedName>
    <definedName name="_hau1">#REF!</definedName>
    <definedName name="_hau12" localSheetId="3">#REF!</definedName>
    <definedName name="_hau12" localSheetId="5">#REF!</definedName>
    <definedName name="_hau12" localSheetId="8">#REF!</definedName>
    <definedName name="_hau12">#REF!</definedName>
    <definedName name="_hau2" localSheetId="3">#REF!</definedName>
    <definedName name="_hau2" localSheetId="5">#REF!</definedName>
    <definedName name="_hau2" localSheetId="8">#REF!</definedName>
    <definedName name="_hau2">#REF!</definedName>
    <definedName name="_Hlk52974028" localSheetId="0">'PL 1.A von 5 nam CT Dan toc'!#REF!</definedName>
    <definedName name="_Hlk52974028" localSheetId="4">'PL 2.A von 5 nam CT GNBV'!#REF!</definedName>
    <definedName name="_Hlk52974028" localSheetId="5">'PL 2.B von nam 2022 CT GNBV '!#REF!</definedName>
    <definedName name="_Hlk52974028" localSheetId="1">'PL1.B von nam 2022 CT Dan toc'!#REF!</definedName>
    <definedName name="_Hlk73901703" localSheetId="0">'PL 1.A von 5 nam CT Dan toc'!#REF!</definedName>
    <definedName name="_Hlk73901703" localSheetId="4">'PL 2.A von 5 nam CT GNBV'!#REF!</definedName>
    <definedName name="_Hlk73901703" localSheetId="5">'PL 2.B von nam 2022 CT GNBV '!#REF!</definedName>
    <definedName name="_Hlk73901703" localSheetId="1">'PL1.B von nam 2022 CT Dan toc'!#REF!</definedName>
    <definedName name="_hom2" localSheetId="3">#REF!</definedName>
    <definedName name="_hom2" localSheetId="5">#REF!</definedName>
    <definedName name="_hom2" localSheetId="8">#REF!</definedName>
    <definedName name="_hom2">#REF!</definedName>
    <definedName name="_hsm2">1.1289</definedName>
    <definedName name="_hso2" localSheetId="3">#REF!</definedName>
    <definedName name="_hso2" localSheetId="5">#REF!</definedName>
    <definedName name="_hso2" localSheetId="8">#REF!</definedName>
    <definedName name="_hso2">#REF!</definedName>
    <definedName name="_hu1" localSheetId="3" hidden="1">{"'Sheet1'!$L$16"}</definedName>
    <definedName name="_hu1" localSheetId="8" hidden="1">{"'Sheet1'!$L$16"}</definedName>
    <definedName name="_hu1" hidden="1">{"'Sheet1'!$L$16"}</definedName>
    <definedName name="_hu2" localSheetId="3" hidden="1">{"'Sheet1'!$L$16"}</definedName>
    <definedName name="_hu2" localSheetId="8" hidden="1">{"'Sheet1'!$L$16"}</definedName>
    <definedName name="_hu2" hidden="1">{"'Sheet1'!$L$16"}</definedName>
    <definedName name="_hu5" localSheetId="3" hidden="1">{"'Sheet1'!$L$16"}</definedName>
    <definedName name="_hu5" localSheetId="8" hidden="1">{"'Sheet1'!$L$16"}</definedName>
    <definedName name="_hu5" hidden="1">{"'Sheet1'!$L$16"}</definedName>
    <definedName name="_hu6" localSheetId="3" hidden="1">{"'Sheet1'!$L$16"}</definedName>
    <definedName name="_hu6" localSheetId="8" hidden="1">{"'Sheet1'!$L$16"}</definedName>
    <definedName name="_hu6" hidden="1">{"'Sheet1'!$L$16"}</definedName>
    <definedName name="_hvk1" localSheetId="3">#REF!</definedName>
    <definedName name="_hvk1" localSheetId="5">#REF!</definedName>
    <definedName name="_hvk1" localSheetId="8">#REF!</definedName>
    <definedName name="_hvk1">#REF!</definedName>
    <definedName name="_hvk2" localSheetId="3">#REF!</definedName>
    <definedName name="_hvk2" localSheetId="5">#REF!</definedName>
    <definedName name="_hvk2" localSheetId="8">#REF!</definedName>
    <definedName name="_hvk2">#REF!</definedName>
    <definedName name="_hvk3" localSheetId="3">#REF!</definedName>
    <definedName name="_hvk3" localSheetId="5">#REF!</definedName>
    <definedName name="_hvk3" localSheetId="8">#REF!</definedName>
    <definedName name="_hvk3">#REF!</definedName>
    <definedName name="_isc1">0.035</definedName>
    <definedName name="_isc2">0.02</definedName>
    <definedName name="_isc3">0.054</definedName>
    <definedName name="_JK4" localSheetId="3">#REF!</definedName>
    <definedName name="_JK4" localSheetId="5">#REF!</definedName>
    <definedName name="_JK4" localSheetId="8">#REF!</definedName>
    <definedName name="_JK4">#REF!</definedName>
    <definedName name="_K146" localSheetId="3" hidden="1">{"'Sheet1'!$L$16"}</definedName>
    <definedName name="_K146" localSheetId="8" hidden="1">{"'Sheet1'!$L$16"}</definedName>
    <definedName name="_K146" hidden="1">{"'Sheet1'!$L$16"}</definedName>
    <definedName name="_k27" localSheetId="3" hidden="1">{"'Sheet1'!$L$16"}</definedName>
    <definedName name="_k27" localSheetId="8" hidden="1">{"'Sheet1'!$L$16"}</definedName>
    <definedName name="_k27" hidden="1">{"'Sheet1'!$L$16"}</definedName>
    <definedName name="_Key1" localSheetId="3" hidden="1">#REF!</definedName>
    <definedName name="_Key1" localSheetId="5" hidden="1">#REF!</definedName>
    <definedName name="_Key1" localSheetId="8" hidden="1">#REF!</definedName>
    <definedName name="_Key1" hidden="1">#REF!</definedName>
    <definedName name="_Key1_1">"#REF!"</definedName>
    <definedName name="_Key2" localSheetId="3" hidden="1">#REF!</definedName>
    <definedName name="_Key2" localSheetId="5" hidden="1">#REF!</definedName>
    <definedName name="_Key2" localSheetId="8" hidden="1">#REF!</definedName>
    <definedName name="_Key2" hidden="1">#REF!</definedName>
    <definedName name="_Key2_1">"#REF!"</definedName>
    <definedName name="_kl1" localSheetId="3">#REF!</definedName>
    <definedName name="_kl1" localSheetId="5">#REF!</definedName>
    <definedName name="_kl1" localSheetId="8">#REF!</definedName>
    <definedName name="_kl1">#REF!</definedName>
    <definedName name="_KL2" localSheetId="3">#REF!</definedName>
    <definedName name="_KL2" localSheetId="5">#REF!</definedName>
    <definedName name="_KL2" localSheetId="8">#REF!</definedName>
    <definedName name="_KL2">#REF!</definedName>
    <definedName name="_KL3" localSheetId="3">#REF!</definedName>
    <definedName name="_KL3" localSheetId="5">#REF!</definedName>
    <definedName name="_KL3" localSheetId="8">#REF!</definedName>
    <definedName name="_KL3">#REF!</definedName>
    <definedName name="_KL4" localSheetId="3">#REF!</definedName>
    <definedName name="_KL4" localSheetId="5">#REF!</definedName>
    <definedName name="_KL4" localSheetId="8">#REF!</definedName>
    <definedName name="_KL4">#REF!</definedName>
    <definedName name="_KL5" localSheetId="3">#REF!</definedName>
    <definedName name="_KL5" localSheetId="5">#REF!</definedName>
    <definedName name="_KL5" localSheetId="8">#REF!</definedName>
    <definedName name="_KL5">#REF!</definedName>
    <definedName name="_KL6" localSheetId="3">#REF!</definedName>
    <definedName name="_KL6" localSheetId="5">#REF!</definedName>
    <definedName name="_KL6" localSheetId="8">#REF!</definedName>
    <definedName name="_KL6">#REF!</definedName>
    <definedName name="_KL7" localSheetId="3">#REF!</definedName>
    <definedName name="_KL7" localSheetId="5">#REF!</definedName>
    <definedName name="_KL7" localSheetId="8">#REF!</definedName>
    <definedName name="_KL7">#REF!</definedName>
    <definedName name="_km03" localSheetId="3" hidden="1">{"'Sheet1'!$L$16"}</definedName>
    <definedName name="_km03" localSheetId="8" hidden="1">{"'Sheet1'!$L$16"}</definedName>
    <definedName name="_km03" hidden="1">{"'Sheet1'!$L$16"}</definedName>
    <definedName name="_KM188" localSheetId="3">#REF!</definedName>
    <definedName name="_KM188" localSheetId="5">#REF!</definedName>
    <definedName name="_KM188" localSheetId="8">#REF!</definedName>
    <definedName name="_KM188">#REF!</definedName>
    <definedName name="_km189" localSheetId="3">#REF!</definedName>
    <definedName name="_km189" localSheetId="5">#REF!</definedName>
    <definedName name="_km189" localSheetId="8">#REF!</definedName>
    <definedName name="_km189">#REF!</definedName>
    <definedName name="_km190" localSheetId="3">#REF!</definedName>
    <definedName name="_km190" localSheetId="5">#REF!</definedName>
    <definedName name="_km190" localSheetId="8">#REF!</definedName>
    <definedName name="_km190">#REF!</definedName>
    <definedName name="_km191" localSheetId="3">#REF!</definedName>
    <definedName name="_km191" localSheetId="5">#REF!</definedName>
    <definedName name="_km191" localSheetId="8">#REF!</definedName>
    <definedName name="_km191">#REF!</definedName>
    <definedName name="_km192" localSheetId="3">#REF!</definedName>
    <definedName name="_km192" localSheetId="5">#REF!</definedName>
    <definedName name="_km192" localSheetId="8">#REF!</definedName>
    <definedName name="_km192">#REF!</definedName>
    <definedName name="_km193" localSheetId="3">#REF!</definedName>
    <definedName name="_km193" localSheetId="5">#REF!</definedName>
    <definedName name="_km193" localSheetId="8">#REF!</definedName>
    <definedName name="_km193">#REF!</definedName>
    <definedName name="_km194" localSheetId="3">#REF!</definedName>
    <definedName name="_km194" localSheetId="5">#REF!</definedName>
    <definedName name="_km194" localSheetId="8">#REF!</definedName>
    <definedName name="_km194">#REF!</definedName>
    <definedName name="_km195" localSheetId="3">#REF!</definedName>
    <definedName name="_km195" localSheetId="5">#REF!</definedName>
    <definedName name="_km195" localSheetId="8">#REF!</definedName>
    <definedName name="_km195">#REF!</definedName>
    <definedName name="_km196" localSheetId="3">#REF!</definedName>
    <definedName name="_km196" localSheetId="5">#REF!</definedName>
    <definedName name="_km196" localSheetId="8">#REF!</definedName>
    <definedName name="_km196">#REF!</definedName>
    <definedName name="_km197" localSheetId="3">#REF!</definedName>
    <definedName name="_km197" localSheetId="5">#REF!</definedName>
    <definedName name="_km197" localSheetId="8">#REF!</definedName>
    <definedName name="_km197">#REF!</definedName>
    <definedName name="_km198" localSheetId="3">#REF!</definedName>
    <definedName name="_km198" localSheetId="5">#REF!</definedName>
    <definedName name="_km198" localSheetId="8">#REF!</definedName>
    <definedName name="_km198">#REF!</definedName>
    <definedName name="_kn12" localSheetId="3">#REF!</definedName>
    <definedName name="_kn12" localSheetId="5">#REF!</definedName>
    <definedName name="_kn12" localSheetId="8">#REF!</definedName>
    <definedName name="_kn12">#REF!</definedName>
    <definedName name="_KH08" localSheetId="3" hidden="1">{#N/A,#N/A,FALSE,"Chi tiÆt"}</definedName>
    <definedName name="_KH08" localSheetId="8" hidden="1">{#N/A,#N/A,FALSE,"Chi tiÆt"}</definedName>
    <definedName name="_KH08" hidden="1">{#N/A,#N/A,FALSE,"Chi tiÆt"}</definedName>
    <definedName name="_L" localSheetId="3">#REF!</definedName>
    <definedName name="_L" localSheetId="5">#REF!</definedName>
    <definedName name="_L" localSheetId="8">#REF!</definedName>
    <definedName name="_L">#REF!</definedName>
    <definedName name="_Lan1" localSheetId="3" hidden="1">{"'Sheet1'!$L$16"}</definedName>
    <definedName name="_Lan1" localSheetId="8" hidden="1">{"'Sheet1'!$L$16"}</definedName>
    <definedName name="_Lan1" hidden="1">{"'Sheet1'!$L$16"}</definedName>
    <definedName name="_LAN3" localSheetId="3" hidden="1">{"'Sheet1'!$L$16"}</definedName>
    <definedName name="_LAN3" localSheetId="8" hidden="1">{"'Sheet1'!$L$16"}</definedName>
    <definedName name="_LAN3" hidden="1">{"'Sheet1'!$L$16"}</definedName>
    <definedName name="_lap1" localSheetId="3">#REF!</definedName>
    <definedName name="_lap1" localSheetId="5">#REF!</definedName>
    <definedName name="_lap1" localSheetId="8">#REF!</definedName>
    <definedName name="_lap1">#REF!</definedName>
    <definedName name="_lap2" localSheetId="3">#REF!</definedName>
    <definedName name="_lap2" localSheetId="5">#REF!</definedName>
    <definedName name="_lap2" localSheetId="8">#REF!</definedName>
    <definedName name="_lap2">#REF!</definedName>
    <definedName name="_lk2" localSheetId="3" hidden="1">{"'Sheet1'!$L$16"}</definedName>
    <definedName name="_lk2" localSheetId="8" hidden="1">{"'Sheet1'!$L$16"}</definedName>
    <definedName name="_lk2" hidden="1">{"'Sheet1'!$L$16"}</definedName>
    <definedName name="_lop16" localSheetId="3">#REF!</definedName>
    <definedName name="_lop16" localSheetId="5">#REF!</definedName>
    <definedName name="_lop16" localSheetId="8">#REF!</definedName>
    <definedName name="_lop16">#REF!</definedName>
    <definedName name="_lop25" localSheetId="3">#REF!</definedName>
    <definedName name="_lop25" localSheetId="5">#REF!</definedName>
    <definedName name="_lop25" localSheetId="8">#REF!</definedName>
    <definedName name="_lop25">#REF!</definedName>
    <definedName name="_lop9" localSheetId="3">#REF!</definedName>
    <definedName name="_lop9" localSheetId="5">#REF!</definedName>
    <definedName name="_lop9" localSheetId="8">#REF!</definedName>
    <definedName name="_lop9">#REF!</definedName>
    <definedName name="_Ls" localSheetId="3">#REF!</definedName>
    <definedName name="_Ls" localSheetId="5">#REF!</definedName>
    <definedName name="_Ls" localSheetId="8">#REF!</definedName>
    <definedName name="_Ls">#REF!</definedName>
    <definedName name="_lu13" localSheetId="3">#REF!</definedName>
    <definedName name="_lu13" localSheetId="5">#REF!</definedName>
    <definedName name="_lu13" localSheetId="8">#REF!</definedName>
    <definedName name="_lu13">#REF!</definedName>
    <definedName name="_lu85" localSheetId="3">#REF!</definedName>
    <definedName name="_lu85" localSheetId="5">#REF!</definedName>
    <definedName name="_lu85" localSheetId="8">#REF!</definedName>
    <definedName name="_lu85">#REF!</definedName>
    <definedName name="_m1233" localSheetId="3" hidden="1">{"'Sheet1'!$L$16"}</definedName>
    <definedName name="_m1233" localSheetId="8" hidden="1">{"'Sheet1'!$L$16"}</definedName>
    <definedName name="_m1233" hidden="1">{"'Sheet1'!$L$16"}</definedName>
    <definedName name="_M2" localSheetId="3" hidden="1">{"'Sheet1'!$L$16"}</definedName>
    <definedName name="_M2" localSheetId="8" hidden="1">{"'Sheet1'!$L$16"}</definedName>
    <definedName name="_M2" hidden="1">{"'Sheet1'!$L$16"}</definedName>
    <definedName name="_M36" localSheetId="3" hidden="1">{"'Sheet1'!$L$16"}</definedName>
    <definedName name="_M36" localSheetId="8" hidden="1">{"'Sheet1'!$L$16"}</definedName>
    <definedName name="_M36" hidden="1">{"'Sheet1'!$L$16"}</definedName>
    <definedName name="_ma1" localSheetId="3">#REF!</definedName>
    <definedName name="_ma1" localSheetId="5">#REF!</definedName>
    <definedName name="_ma1" localSheetId="8">#REF!</definedName>
    <definedName name="_ma1">#REF!</definedName>
    <definedName name="_ma10" localSheetId="3">#REF!</definedName>
    <definedName name="_ma10" localSheetId="5">#REF!</definedName>
    <definedName name="_ma10" localSheetId="8">#REF!</definedName>
    <definedName name="_ma10">#REF!</definedName>
    <definedName name="_ma2" localSheetId="3">#REF!</definedName>
    <definedName name="_ma2" localSheetId="5">#REF!</definedName>
    <definedName name="_ma2" localSheetId="8">#REF!</definedName>
    <definedName name="_ma2">#REF!</definedName>
    <definedName name="_ma3" localSheetId="3">#REF!</definedName>
    <definedName name="_ma3" localSheetId="5">#REF!</definedName>
    <definedName name="_ma3" localSheetId="8">#REF!</definedName>
    <definedName name="_ma3">#REF!</definedName>
    <definedName name="_ma4" localSheetId="3">#REF!</definedName>
    <definedName name="_ma4" localSheetId="5">#REF!</definedName>
    <definedName name="_ma4" localSheetId="8">#REF!</definedName>
    <definedName name="_ma4">#REF!</definedName>
    <definedName name="_ma5" localSheetId="3">#REF!</definedName>
    <definedName name="_ma5" localSheetId="5">#REF!</definedName>
    <definedName name="_ma5" localSheetId="8">#REF!</definedName>
    <definedName name="_ma5">#REF!</definedName>
    <definedName name="_ma6" localSheetId="3">#REF!</definedName>
    <definedName name="_ma6" localSheetId="5">#REF!</definedName>
    <definedName name="_ma6" localSheetId="8">#REF!</definedName>
    <definedName name="_ma6">#REF!</definedName>
    <definedName name="_ma7" localSheetId="3">#REF!</definedName>
    <definedName name="_ma7" localSheetId="5">#REF!</definedName>
    <definedName name="_ma7" localSheetId="8">#REF!</definedName>
    <definedName name="_ma7">#REF!</definedName>
    <definedName name="_ma8" localSheetId="3">#REF!</definedName>
    <definedName name="_ma8" localSheetId="5">#REF!</definedName>
    <definedName name="_ma8" localSheetId="8">#REF!</definedName>
    <definedName name="_ma8">#REF!</definedName>
    <definedName name="_ma9" localSheetId="3">#REF!</definedName>
    <definedName name="_ma9" localSheetId="5">#REF!</definedName>
    <definedName name="_ma9" localSheetId="8">#REF!</definedName>
    <definedName name="_ma9">#REF!</definedName>
    <definedName name="_MAC12" localSheetId="3">#REF!</definedName>
    <definedName name="_MAC12" localSheetId="5">#REF!</definedName>
    <definedName name="_MAC12" localSheetId="8">#REF!</definedName>
    <definedName name="_MAC12">#REF!</definedName>
    <definedName name="_MAC46" localSheetId="3">#REF!</definedName>
    <definedName name="_MAC46" localSheetId="5">#REF!</definedName>
    <definedName name="_MAC46" localSheetId="8">#REF!</definedName>
    <definedName name="_MAC46">#REF!</definedName>
    <definedName name="_may2" localSheetId="3">#REF!</definedName>
    <definedName name="_may2" localSheetId="5">#REF!</definedName>
    <definedName name="_may2" localSheetId="8">#REF!</definedName>
    <definedName name="_may2">#REF!</definedName>
    <definedName name="_may3" localSheetId="3">#REF!</definedName>
    <definedName name="_may3" localSheetId="5">#REF!</definedName>
    <definedName name="_may3" localSheetId="8">#REF!</definedName>
    <definedName name="_may3">#REF!</definedName>
    <definedName name="_MDL1" localSheetId="3">#REF!</definedName>
    <definedName name="_MDL1" localSheetId="5">#REF!</definedName>
    <definedName name="_MDL1" localSheetId="8">#REF!</definedName>
    <definedName name="_MDL1">#REF!</definedName>
    <definedName name="_Mgh2" localSheetId="3">#REF!</definedName>
    <definedName name="_Mgh2" localSheetId="5">#REF!</definedName>
    <definedName name="_Mgh2" localSheetId="8">#REF!</definedName>
    <definedName name="_Mgh2">#REF!</definedName>
    <definedName name="_mh1" localSheetId="3">#REF!</definedName>
    <definedName name="_mh1" localSheetId="5">#REF!</definedName>
    <definedName name="_mh1" localSheetId="8">#REF!</definedName>
    <definedName name="_mh1">#REF!</definedName>
    <definedName name="_Mh2" localSheetId="3">#REF!</definedName>
    <definedName name="_Mh2" localSheetId="5">#REF!</definedName>
    <definedName name="_Mh2" localSheetId="8">#REF!</definedName>
    <definedName name="_Mh2">#REF!</definedName>
    <definedName name="_mh3" localSheetId="3">#REF!</definedName>
    <definedName name="_mh3" localSheetId="5">#REF!</definedName>
    <definedName name="_mh3" localSheetId="8">#REF!</definedName>
    <definedName name="_mh3">#REF!</definedName>
    <definedName name="_mh4" localSheetId="3">#REF!</definedName>
    <definedName name="_mh4" localSheetId="5">#REF!</definedName>
    <definedName name="_mh4" localSheetId="8">#REF!</definedName>
    <definedName name="_mh4">#REF!</definedName>
    <definedName name="_mix6" localSheetId="3">#REF!</definedName>
    <definedName name="_mix6" localSheetId="5">#REF!</definedName>
    <definedName name="_mix6" localSheetId="8">#REF!</definedName>
    <definedName name="_mix6">#REF!</definedName>
    <definedName name="_msl100" localSheetId="3">#REF!</definedName>
    <definedName name="_msl100" localSheetId="5">#REF!</definedName>
    <definedName name="_msl100" localSheetId="8">#REF!</definedName>
    <definedName name="_msl100">#REF!</definedName>
    <definedName name="_msl200" localSheetId="3">#REF!</definedName>
    <definedName name="_msl200" localSheetId="5">#REF!</definedName>
    <definedName name="_msl200" localSheetId="8">#REF!</definedName>
    <definedName name="_msl200">#REF!</definedName>
    <definedName name="_msl250" localSheetId="3">#REF!</definedName>
    <definedName name="_msl250" localSheetId="5">#REF!</definedName>
    <definedName name="_msl250" localSheetId="8">#REF!</definedName>
    <definedName name="_msl250">#REF!</definedName>
    <definedName name="_msl300" localSheetId="3">#REF!</definedName>
    <definedName name="_msl300" localSheetId="5">#REF!</definedName>
    <definedName name="_msl300" localSheetId="8">#REF!</definedName>
    <definedName name="_msl300">#REF!</definedName>
    <definedName name="_msl400" localSheetId="3">#REF!</definedName>
    <definedName name="_msl400" localSheetId="5">#REF!</definedName>
    <definedName name="_msl400" localSheetId="8">#REF!</definedName>
    <definedName name="_msl400">#REF!</definedName>
    <definedName name="_msl800" localSheetId="3">#REF!</definedName>
    <definedName name="_msl800" localSheetId="5">#REF!</definedName>
    <definedName name="_msl800" localSheetId="8">#REF!</definedName>
    <definedName name="_msl800">#REF!</definedName>
    <definedName name="_mt2" localSheetId="3">#REF!</definedName>
    <definedName name="_mt2" localSheetId="5">#REF!</definedName>
    <definedName name="_mt2" localSheetId="8">#REF!</definedName>
    <definedName name="_mt2">#REF!</definedName>
    <definedName name="_mt3" localSheetId="3">#REF!</definedName>
    <definedName name="_mt3" localSheetId="5">#REF!</definedName>
    <definedName name="_mt3" localSheetId="8">#REF!</definedName>
    <definedName name="_mt3">#REF!</definedName>
    <definedName name="_mt4" localSheetId="3">#REF!</definedName>
    <definedName name="_mt4" localSheetId="5">#REF!</definedName>
    <definedName name="_mt4" localSheetId="8">#REF!</definedName>
    <definedName name="_mt4">#REF!</definedName>
    <definedName name="_mt5" localSheetId="3">#REF!</definedName>
    <definedName name="_mt5" localSheetId="5">#REF!</definedName>
    <definedName name="_mt5" localSheetId="8">#REF!</definedName>
    <definedName name="_mt5">#REF!</definedName>
    <definedName name="_mt6" localSheetId="3">#REF!</definedName>
    <definedName name="_mt6" localSheetId="5">#REF!</definedName>
    <definedName name="_mt6" localSheetId="8">#REF!</definedName>
    <definedName name="_mt6">#REF!</definedName>
    <definedName name="_mt7" localSheetId="3">#REF!</definedName>
    <definedName name="_mt7" localSheetId="5">#REF!</definedName>
    <definedName name="_mt7" localSheetId="8">#REF!</definedName>
    <definedName name="_mt7">#REF!</definedName>
    <definedName name="_mt8" localSheetId="3">#REF!</definedName>
    <definedName name="_mt8" localSheetId="5">#REF!</definedName>
    <definedName name="_mt8" localSheetId="8">#REF!</definedName>
    <definedName name="_mt8">#REF!</definedName>
    <definedName name="_mtc1" localSheetId="3">#REF!</definedName>
    <definedName name="_mtc1" localSheetId="5">#REF!</definedName>
    <definedName name="_mtc1" localSheetId="8">#REF!</definedName>
    <definedName name="_mtc1">#REF!</definedName>
    <definedName name="_mtc2" localSheetId="3">#REF!</definedName>
    <definedName name="_mtc2" localSheetId="5">#REF!</definedName>
    <definedName name="_mtc2" localSheetId="8">#REF!</definedName>
    <definedName name="_mtc2">#REF!</definedName>
    <definedName name="_mtc3" localSheetId="3">#REF!</definedName>
    <definedName name="_mtc3" localSheetId="5">#REF!</definedName>
    <definedName name="_mtc3" localSheetId="8">#REF!</definedName>
    <definedName name="_mtc3">#REF!</definedName>
    <definedName name="_MTL12" localSheetId="3" hidden="1">{"'Sheet1'!$L$16"}</definedName>
    <definedName name="_MTL12" localSheetId="8" hidden="1">{"'Sheet1'!$L$16"}</definedName>
    <definedName name="_MTL12" hidden="1">{"'Sheet1'!$L$16"}</definedName>
    <definedName name="_mui100" localSheetId="3">#REF!</definedName>
    <definedName name="_mui100" localSheetId="5">#REF!</definedName>
    <definedName name="_mui100" localSheetId="8">#REF!</definedName>
    <definedName name="_mui100">#REF!</definedName>
    <definedName name="_mui105" localSheetId="3">#REF!</definedName>
    <definedName name="_mui105" localSheetId="5">#REF!</definedName>
    <definedName name="_mui105" localSheetId="8">#REF!</definedName>
    <definedName name="_mui105">#REF!</definedName>
    <definedName name="_mui108" localSheetId="3">#REF!</definedName>
    <definedName name="_mui108" localSheetId="5">#REF!</definedName>
    <definedName name="_mui108" localSheetId="8">#REF!</definedName>
    <definedName name="_mui108">#REF!</definedName>
    <definedName name="_mui130" localSheetId="3">#REF!</definedName>
    <definedName name="_mui130" localSheetId="5">#REF!</definedName>
    <definedName name="_mui130" localSheetId="8">#REF!</definedName>
    <definedName name="_mui130">#REF!</definedName>
    <definedName name="_mui140" localSheetId="3">#REF!</definedName>
    <definedName name="_mui140" localSheetId="5">#REF!</definedName>
    <definedName name="_mui140" localSheetId="8">#REF!</definedName>
    <definedName name="_mui140">#REF!</definedName>
    <definedName name="_mui160" localSheetId="3">#REF!</definedName>
    <definedName name="_mui160" localSheetId="5">#REF!</definedName>
    <definedName name="_mui160" localSheetId="8">#REF!</definedName>
    <definedName name="_mui160">#REF!</definedName>
    <definedName name="_mui180" localSheetId="3">#REF!</definedName>
    <definedName name="_mui180" localSheetId="5">#REF!</definedName>
    <definedName name="_mui180" localSheetId="8">#REF!</definedName>
    <definedName name="_mui180">#REF!</definedName>
    <definedName name="_mui250" localSheetId="3">#REF!</definedName>
    <definedName name="_mui250" localSheetId="5">#REF!</definedName>
    <definedName name="_mui250" localSheetId="8">#REF!</definedName>
    <definedName name="_mui250">#REF!</definedName>
    <definedName name="_mui271" localSheetId="3">#REF!</definedName>
    <definedName name="_mui271" localSheetId="5">#REF!</definedName>
    <definedName name="_mui271" localSheetId="8">#REF!</definedName>
    <definedName name="_mui271">#REF!</definedName>
    <definedName name="_mui320" localSheetId="3">#REF!</definedName>
    <definedName name="_mui320" localSheetId="5">#REF!</definedName>
    <definedName name="_mui320" localSheetId="8">#REF!</definedName>
    <definedName name="_mui320">#REF!</definedName>
    <definedName name="_mui45" localSheetId="3">#REF!</definedName>
    <definedName name="_mui45" localSheetId="5">#REF!</definedName>
    <definedName name="_mui45" localSheetId="8">#REF!</definedName>
    <definedName name="_mui45">#REF!</definedName>
    <definedName name="_mui50" localSheetId="3">#REF!</definedName>
    <definedName name="_mui50" localSheetId="5">#REF!</definedName>
    <definedName name="_mui50" localSheetId="8">#REF!</definedName>
    <definedName name="_mui50">#REF!</definedName>
    <definedName name="_mui54" localSheetId="3">#REF!</definedName>
    <definedName name="_mui54" localSheetId="5">#REF!</definedName>
    <definedName name="_mui54" localSheetId="8">#REF!</definedName>
    <definedName name="_mui54">#REF!</definedName>
    <definedName name="_mui65" localSheetId="3">#REF!</definedName>
    <definedName name="_mui65" localSheetId="5">#REF!</definedName>
    <definedName name="_mui65" localSheetId="8">#REF!</definedName>
    <definedName name="_mui65">#REF!</definedName>
    <definedName name="_mui75" localSheetId="3">#REF!</definedName>
    <definedName name="_mui75" localSheetId="5">#REF!</definedName>
    <definedName name="_mui75" localSheetId="8">#REF!</definedName>
    <definedName name="_mui75">#REF!</definedName>
    <definedName name="_mui80" localSheetId="3">#REF!</definedName>
    <definedName name="_mui80" localSheetId="5">#REF!</definedName>
    <definedName name="_mui80" localSheetId="8">#REF!</definedName>
    <definedName name="_mui80">#REF!</definedName>
    <definedName name="_mx1" localSheetId="3">#REF!</definedName>
    <definedName name="_mx1" localSheetId="5">#REF!</definedName>
    <definedName name="_mx1" localSheetId="8">#REF!</definedName>
    <definedName name="_mx1">#REF!</definedName>
    <definedName name="_mx2" localSheetId="3">#REF!</definedName>
    <definedName name="_mx2" localSheetId="5">#REF!</definedName>
    <definedName name="_mx2" localSheetId="8">#REF!</definedName>
    <definedName name="_mx2">#REF!</definedName>
    <definedName name="_mx3" localSheetId="3">#REF!</definedName>
    <definedName name="_mx3" localSheetId="5">#REF!</definedName>
    <definedName name="_mx3" localSheetId="8">#REF!</definedName>
    <definedName name="_mx3">#REF!</definedName>
    <definedName name="_mx4" localSheetId="3">#REF!</definedName>
    <definedName name="_mx4" localSheetId="5">#REF!</definedName>
    <definedName name="_mx4" localSheetId="8">#REF!</definedName>
    <definedName name="_mx4">#REF!</definedName>
    <definedName name="_nam1" localSheetId="3" hidden="1">{"'Sheet1'!$L$16"}</definedName>
    <definedName name="_nam1" localSheetId="8" hidden="1">{"'Sheet1'!$L$16"}</definedName>
    <definedName name="_nam1" hidden="1">{"'Sheet1'!$L$16"}</definedName>
    <definedName name="_nam2" localSheetId="3" hidden="1">{#N/A,#N/A,FALSE,"Chi tiÆt"}</definedName>
    <definedName name="_nam2" localSheetId="8" hidden="1">{#N/A,#N/A,FALSE,"Chi tiÆt"}</definedName>
    <definedName name="_nam2" hidden="1">{#N/A,#N/A,FALSE,"Chi tiÆt"}</definedName>
    <definedName name="_nam3" localSheetId="3" hidden="1">{"'Sheet1'!$L$16"}</definedName>
    <definedName name="_nam3" localSheetId="8" hidden="1">{"'Sheet1'!$L$16"}</definedName>
    <definedName name="_nam3" hidden="1">{"'Sheet1'!$L$16"}</definedName>
    <definedName name="_nc1" localSheetId="3">#REF!</definedName>
    <definedName name="_nc1" localSheetId="5">#REF!</definedName>
    <definedName name="_nc1" localSheetId="8">#REF!</definedName>
    <definedName name="_nc1">#REF!</definedName>
    <definedName name="_nc10" localSheetId="3">#REF!</definedName>
    <definedName name="_nc10" localSheetId="5">#REF!</definedName>
    <definedName name="_nc10" localSheetId="8">#REF!</definedName>
    <definedName name="_nc10">#REF!</definedName>
    <definedName name="_nc151" localSheetId="3">#REF!</definedName>
    <definedName name="_nc151" localSheetId="5">#REF!</definedName>
    <definedName name="_nc151" localSheetId="8">#REF!</definedName>
    <definedName name="_nc151">#REF!</definedName>
    <definedName name="_nc2" localSheetId="3">#REF!</definedName>
    <definedName name="_nc2" localSheetId="5">#REF!</definedName>
    <definedName name="_nc2" localSheetId="8">#REF!</definedName>
    <definedName name="_nc2">#REF!</definedName>
    <definedName name="_nc3" localSheetId="3">#REF!</definedName>
    <definedName name="_nc3" localSheetId="5">#REF!</definedName>
    <definedName name="_nc3" localSheetId="8">#REF!</definedName>
    <definedName name="_nc3">#REF!</definedName>
    <definedName name="_nc6" localSheetId="3">#REF!</definedName>
    <definedName name="_nc6" localSheetId="5">#REF!</definedName>
    <definedName name="_nc6" localSheetId="8">#REF!</definedName>
    <definedName name="_nc6">#REF!</definedName>
    <definedName name="_nc7" localSheetId="3">#REF!</definedName>
    <definedName name="_nc7" localSheetId="5">#REF!</definedName>
    <definedName name="_nc7" localSheetId="8">#REF!</definedName>
    <definedName name="_nc7">#REF!</definedName>
    <definedName name="_nc8" localSheetId="3">#REF!</definedName>
    <definedName name="_nc8" localSheetId="5">#REF!</definedName>
    <definedName name="_nc8" localSheetId="8">#REF!</definedName>
    <definedName name="_nc8">#REF!</definedName>
    <definedName name="_nc9" localSheetId="3">#REF!</definedName>
    <definedName name="_nc9" localSheetId="5">#REF!</definedName>
    <definedName name="_nc9" localSheetId="8">#REF!</definedName>
    <definedName name="_nc9">#REF!</definedName>
    <definedName name="_NCL100" localSheetId="3">#REF!</definedName>
    <definedName name="_NCL100" localSheetId="5">#REF!</definedName>
    <definedName name="_NCL100" localSheetId="8">#REF!</definedName>
    <definedName name="_NCL100">#REF!</definedName>
    <definedName name="_NCL200" localSheetId="3">#REF!</definedName>
    <definedName name="_NCL200" localSheetId="5">#REF!</definedName>
    <definedName name="_NCL200" localSheetId="8">#REF!</definedName>
    <definedName name="_NCL200">#REF!</definedName>
    <definedName name="_NCL250" localSheetId="3">#REF!</definedName>
    <definedName name="_NCL250" localSheetId="5">#REF!</definedName>
    <definedName name="_NCL250" localSheetId="8">#REF!</definedName>
    <definedName name="_NCL250">#REF!</definedName>
    <definedName name="_nct2" localSheetId="3">#REF!</definedName>
    <definedName name="_nct2" localSheetId="5">#REF!</definedName>
    <definedName name="_nct2" localSheetId="8">#REF!</definedName>
    <definedName name="_nct2">#REF!</definedName>
    <definedName name="_nct3" localSheetId="3">#REF!</definedName>
    <definedName name="_nct3" localSheetId="5">#REF!</definedName>
    <definedName name="_nct3" localSheetId="8">#REF!</definedName>
    <definedName name="_nct3">#REF!</definedName>
    <definedName name="_nct4" localSheetId="3">#REF!</definedName>
    <definedName name="_nct4" localSheetId="5">#REF!</definedName>
    <definedName name="_nct4" localSheetId="8">#REF!</definedName>
    <definedName name="_nct4">#REF!</definedName>
    <definedName name="_nct5" localSheetId="3">#REF!</definedName>
    <definedName name="_nct5" localSheetId="5">#REF!</definedName>
    <definedName name="_nct5" localSheetId="8">#REF!</definedName>
    <definedName name="_nct5">#REF!</definedName>
    <definedName name="_nct6" localSheetId="3">#REF!</definedName>
    <definedName name="_nct6" localSheetId="5">#REF!</definedName>
    <definedName name="_nct6" localSheetId="8">#REF!</definedName>
    <definedName name="_nct6">#REF!</definedName>
    <definedName name="_nct7" localSheetId="3">#REF!</definedName>
    <definedName name="_nct7" localSheetId="5">#REF!</definedName>
    <definedName name="_nct7" localSheetId="8">#REF!</definedName>
    <definedName name="_nct7">#REF!</definedName>
    <definedName name="_nct8" localSheetId="3">#REF!</definedName>
    <definedName name="_nct8" localSheetId="5">#REF!</definedName>
    <definedName name="_nct8" localSheetId="8">#REF!</definedName>
    <definedName name="_nct8">#REF!</definedName>
    <definedName name="_NET2" localSheetId="3">#REF!</definedName>
    <definedName name="_NET2" localSheetId="5">#REF!</definedName>
    <definedName name="_NET2" localSheetId="8">#REF!</definedName>
    <definedName name="_NET2">#REF!</definedName>
    <definedName name="_nin190" localSheetId="3">#REF!</definedName>
    <definedName name="_nin190" localSheetId="5">#REF!</definedName>
    <definedName name="_nin190" localSheetId="8">#REF!</definedName>
    <definedName name="_nin190">#REF!</definedName>
    <definedName name="_NSO2" localSheetId="3" hidden="1">{"'Sheet1'!$L$16"}</definedName>
    <definedName name="_NSO2" localSheetId="8" hidden="1">{"'Sheet1'!$L$16"}</definedName>
    <definedName name="_NSO2" hidden="1">{"'Sheet1'!$L$16"}</definedName>
    <definedName name="_nh2" localSheetId="3" hidden="1">{#N/A,#N/A,FALSE,"Chi tiÆt"}</definedName>
    <definedName name="_nh2" localSheetId="8" hidden="1">{#N/A,#N/A,FALSE,"Chi tiÆt"}</definedName>
    <definedName name="_nh2" hidden="1">{#N/A,#N/A,FALSE,"Chi tiÆt"}</definedName>
    <definedName name="_off1" localSheetId="3">#REF!</definedName>
    <definedName name="_off1" localSheetId="5">#REF!</definedName>
    <definedName name="_off1" localSheetId="8">#REF!</definedName>
    <definedName name="_off1">#REF!</definedName>
    <definedName name="_Order1" hidden="1">255</definedName>
    <definedName name="_Order2" hidden="1">255</definedName>
    <definedName name="_oto12" localSheetId="3">#REF!</definedName>
    <definedName name="_oto12" localSheetId="5">#REF!</definedName>
    <definedName name="_oto12" localSheetId="8">#REF!</definedName>
    <definedName name="_oto12">#REF!</definedName>
    <definedName name="_oto5" localSheetId="3">#REF!</definedName>
    <definedName name="_oto5" localSheetId="5">#REF!</definedName>
    <definedName name="_oto5" localSheetId="8">#REF!</definedName>
    <definedName name="_oto5">#REF!</definedName>
    <definedName name="_oto7" localSheetId="3">#REF!</definedName>
    <definedName name="_oto7" localSheetId="5">#REF!</definedName>
    <definedName name="_oto7" localSheetId="8">#REF!</definedName>
    <definedName name="_oto7">#REF!</definedName>
    <definedName name="_PA3" localSheetId="3" hidden="1">{"'Sheet1'!$L$16"}</definedName>
    <definedName name="_PA3" localSheetId="8" hidden="1">{"'Sheet1'!$L$16"}</definedName>
    <definedName name="_PA3" hidden="1">{"'Sheet1'!$L$16"}</definedName>
    <definedName name="_pb30" localSheetId="3">#REF!</definedName>
    <definedName name="_pb30" localSheetId="5">#REF!</definedName>
    <definedName name="_pb30" localSheetId="8">#REF!</definedName>
    <definedName name="_pb30">#REF!</definedName>
    <definedName name="_pb80" localSheetId="3">#REF!</definedName>
    <definedName name="_pb80" localSheetId="5">#REF!</definedName>
    <definedName name="_pb80" localSheetId="8">#REF!</definedName>
    <definedName name="_pb80">#REF!</definedName>
    <definedName name="_PL1" localSheetId="3">#REF!</definedName>
    <definedName name="_PL1" localSheetId="5">#REF!</definedName>
    <definedName name="_PL1" localSheetId="8">#REF!</definedName>
    <definedName name="_PL1">#REF!</definedName>
    <definedName name="_PL1242" localSheetId="3">#REF!</definedName>
    <definedName name="_PL1242" localSheetId="5">#REF!</definedName>
    <definedName name="_PL1242" localSheetId="8">#REF!</definedName>
    <definedName name="_PL1242">#REF!</definedName>
    <definedName name="_Pl2" localSheetId="3" hidden="1">{"'Sheet1'!$L$16"}</definedName>
    <definedName name="_Pl2" localSheetId="8" hidden="1">{"'Sheet1'!$L$16"}</definedName>
    <definedName name="_Pl2" hidden="1">{"'Sheet1'!$L$16"}</definedName>
    <definedName name="_PL3" localSheetId="3" hidden="1">#REF!</definedName>
    <definedName name="_PL3" localSheetId="5" hidden="1">#REF!</definedName>
    <definedName name="_PL3" localSheetId="8" hidden="1">#REF!</definedName>
    <definedName name="_PL3" hidden="1">#REF!</definedName>
    <definedName name="_PXB80" localSheetId="3">#REF!</definedName>
    <definedName name="_PXB80" localSheetId="5">#REF!</definedName>
    <definedName name="_PXB80" localSheetId="8">#REF!</definedName>
    <definedName name="_PXB80">#REF!</definedName>
    <definedName name="_Ph30" localSheetId="3">#REF!</definedName>
    <definedName name="_Ph30" localSheetId="5">#REF!</definedName>
    <definedName name="_Ph30" localSheetId="8">#REF!</definedName>
    <definedName name="_Ph30">#REF!</definedName>
    <definedName name="_phi10" localSheetId="3">#REF!</definedName>
    <definedName name="_phi10" localSheetId="5">#REF!</definedName>
    <definedName name="_phi10" localSheetId="8">#REF!</definedName>
    <definedName name="_phi10">#REF!</definedName>
    <definedName name="_phi1000" localSheetId="3">#REF!</definedName>
    <definedName name="_phi1000" localSheetId="5">#REF!</definedName>
    <definedName name="_phi1000" localSheetId="8">#REF!</definedName>
    <definedName name="_phi1000">#REF!</definedName>
    <definedName name="_phi12" localSheetId="3">#REF!</definedName>
    <definedName name="_phi12" localSheetId="5">#REF!</definedName>
    <definedName name="_phi12" localSheetId="8">#REF!</definedName>
    <definedName name="_phi12">#REF!</definedName>
    <definedName name="_phi14" localSheetId="3">#REF!</definedName>
    <definedName name="_phi14" localSheetId="5">#REF!</definedName>
    <definedName name="_phi14" localSheetId="8">#REF!</definedName>
    <definedName name="_phi14">#REF!</definedName>
    <definedName name="_phi1500" localSheetId="3">#REF!</definedName>
    <definedName name="_phi1500" localSheetId="5">#REF!</definedName>
    <definedName name="_phi1500" localSheetId="8">#REF!</definedName>
    <definedName name="_phi1500">#REF!</definedName>
    <definedName name="_phi16" localSheetId="3">#REF!</definedName>
    <definedName name="_phi16" localSheetId="5">#REF!</definedName>
    <definedName name="_phi16" localSheetId="8">#REF!</definedName>
    <definedName name="_phi16">#REF!</definedName>
    <definedName name="_phi18" localSheetId="3">#REF!</definedName>
    <definedName name="_phi18" localSheetId="5">#REF!</definedName>
    <definedName name="_phi18" localSheetId="8">#REF!</definedName>
    <definedName name="_phi18">#REF!</definedName>
    <definedName name="_phi20" localSheetId="3">#REF!</definedName>
    <definedName name="_phi20" localSheetId="5">#REF!</definedName>
    <definedName name="_phi20" localSheetId="8">#REF!</definedName>
    <definedName name="_phi20">#REF!</definedName>
    <definedName name="_phi2000" localSheetId="3">#REF!</definedName>
    <definedName name="_phi2000" localSheetId="5">#REF!</definedName>
    <definedName name="_phi2000" localSheetId="8">#REF!</definedName>
    <definedName name="_phi2000">#REF!</definedName>
    <definedName name="_phi22" localSheetId="3">#REF!</definedName>
    <definedName name="_phi22" localSheetId="5">#REF!</definedName>
    <definedName name="_phi22" localSheetId="8">#REF!</definedName>
    <definedName name="_phi22">#REF!</definedName>
    <definedName name="_phi25" localSheetId="3">#REF!</definedName>
    <definedName name="_phi25" localSheetId="5">#REF!</definedName>
    <definedName name="_phi25" localSheetId="8">#REF!</definedName>
    <definedName name="_phi25">#REF!</definedName>
    <definedName name="_phi28" localSheetId="3">#REF!</definedName>
    <definedName name="_phi28" localSheetId="5">#REF!</definedName>
    <definedName name="_phi28" localSheetId="8">#REF!</definedName>
    <definedName name="_phi28">#REF!</definedName>
    <definedName name="_phi50" localSheetId="3">#REF!</definedName>
    <definedName name="_phi50" localSheetId="5">#REF!</definedName>
    <definedName name="_phi50" localSheetId="8">#REF!</definedName>
    <definedName name="_phi50">#REF!</definedName>
    <definedName name="_phi6" localSheetId="3">#REF!</definedName>
    <definedName name="_phi6" localSheetId="5">#REF!</definedName>
    <definedName name="_phi6" localSheetId="8">#REF!</definedName>
    <definedName name="_phi6">#REF!</definedName>
    <definedName name="_phi750" localSheetId="3">#REF!</definedName>
    <definedName name="_phi750" localSheetId="5">#REF!</definedName>
    <definedName name="_phi750" localSheetId="8">#REF!</definedName>
    <definedName name="_phi750">#REF!</definedName>
    <definedName name="_phi8" localSheetId="3">#REF!</definedName>
    <definedName name="_phi8" localSheetId="5">#REF!</definedName>
    <definedName name="_phi8" localSheetId="8">#REF!</definedName>
    <definedName name="_phi8">#REF!</definedName>
    <definedName name="_phu3" localSheetId="3" hidden="1">{"'Sheet1'!$L$16"}</definedName>
    <definedName name="_phu3" localSheetId="8" hidden="1">{"'Sheet1'!$L$16"}</definedName>
    <definedName name="_phu3" hidden="1">{"'Sheet1'!$L$16"}</definedName>
    <definedName name="_qa7" localSheetId="3">#REF!</definedName>
    <definedName name="_qa7" localSheetId="5">#REF!</definedName>
    <definedName name="_qa7" localSheetId="8">#REF!</definedName>
    <definedName name="_qa7">#REF!</definedName>
    <definedName name="_qh1" localSheetId="3">#REF!</definedName>
    <definedName name="_qh1" localSheetId="5">#REF!</definedName>
    <definedName name="_qh1" localSheetId="8">#REF!</definedName>
    <definedName name="_qh1">#REF!</definedName>
    <definedName name="_qh2" localSheetId="3">#REF!</definedName>
    <definedName name="_qh2" localSheetId="5">#REF!</definedName>
    <definedName name="_qh2" localSheetId="8">#REF!</definedName>
    <definedName name="_qh2">#REF!</definedName>
    <definedName name="_qh3" localSheetId="3">#REF!</definedName>
    <definedName name="_qh3" localSheetId="5">#REF!</definedName>
    <definedName name="_qh3" localSheetId="8">#REF!</definedName>
    <definedName name="_qh3">#REF!</definedName>
    <definedName name="_qH30" localSheetId="3">#REF!</definedName>
    <definedName name="_qH30" localSheetId="5">#REF!</definedName>
    <definedName name="_qH30" localSheetId="8">#REF!</definedName>
    <definedName name="_qH30">#REF!</definedName>
    <definedName name="_qh4" localSheetId="3">#REF!</definedName>
    <definedName name="_qh4" localSheetId="5">#REF!</definedName>
    <definedName name="_qh4" localSheetId="8">#REF!</definedName>
    <definedName name="_qh4">#REF!</definedName>
    <definedName name="_qt1" localSheetId="3">#REF!</definedName>
    <definedName name="_qt1" localSheetId="5">#REF!</definedName>
    <definedName name="_qt1" localSheetId="8">#REF!</definedName>
    <definedName name="_qt1">#REF!</definedName>
    <definedName name="_qt2" localSheetId="3">#REF!</definedName>
    <definedName name="_qt2" localSheetId="5">#REF!</definedName>
    <definedName name="_qt2" localSheetId="8">#REF!</definedName>
    <definedName name="_qt2">#REF!</definedName>
    <definedName name="_qx1" localSheetId="3">#REF!</definedName>
    <definedName name="_qx1" localSheetId="5">#REF!</definedName>
    <definedName name="_qx1" localSheetId="8">#REF!</definedName>
    <definedName name="_qx1">#REF!</definedName>
    <definedName name="_qx2" localSheetId="3">#REF!</definedName>
    <definedName name="_qx2" localSheetId="5">#REF!</definedName>
    <definedName name="_qx2" localSheetId="8">#REF!</definedName>
    <definedName name="_qx2">#REF!</definedName>
    <definedName name="_qx3" localSheetId="3">#REF!</definedName>
    <definedName name="_qx3" localSheetId="5">#REF!</definedName>
    <definedName name="_qx3" localSheetId="8">#REF!</definedName>
    <definedName name="_qx3">#REF!</definedName>
    <definedName name="_qx4" localSheetId="3">#REF!</definedName>
    <definedName name="_qx4" localSheetId="5">#REF!</definedName>
    <definedName name="_qx4" localSheetId="8">#REF!</definedName>
    <definedName name="_qx4">#REF!</definedName>
    <definedName name="_qXB80" localSheetId="3">#REF!</definedName>
    <definedName name="_qXB80" localSheetId="5">#REF!</definedName>
    <definedName name="_qXB80" localSheetId="8">#REF!</definedName>
    <definedName name="_qXB80">#REF!</definedName>
    <definedName name="_R" localSheetId="3">#REF!</definedName>
    <definedName name="_R" localSheetId="5">#REF!</definedName>
    <definedName name="_R" localSheetId="8">#REF!</definedName>
    <definedName name="_R">#REF!</definedName>
    <definedName name="_RF3" localSheetId="3">#REF!</definedName>
    <definedName name="_RF3" localSheetId="5">#REF!</definedName>
    <definedName name="_RF3" localSheetId="8">#REF!</definedName>
    <definedName name="_RF3">#REF!</definedName>
    <definedName name="_rp95" localSheetId="3">#REF!</definedName>
    <definedName name="_rp95" localSheetId="5">#REF!</definedName>
    <definedName name="_rp95" localSheetId="8">#REF!</definedName>
    <definedName name="_rp95">#REF!</definedName>
    <definedName name="_rt1" localSheetId="3">#REF!</definedName>
    <definedName name="_rt1" localSheetId="5">#REF!</definedName>
    <definedName name="_rt1" localSheetId="8">#REF!</definedName>
    <definedName name="_rt1">#REF!</definedName>
    <definedName name="_san108" localSheetId="3">#REF!</definedName>
    <definedName name="_san108" localSheetId="5">#REF!</definedName>
    <definedName name="_san108" localSheetId="8">#REF!</definedName>
    <definedName name="_san108">#REF!</definedName>
    <definedName name="_san180" localSheetId="3">#REF!</definedName>
    <definedName name="_san180" localSheetId="5">#REF!</definedName>
    <definedName name="_san180" localSheetId="8">#REF!</definedName>
    <definedName name="_san180">#REF!</definedName>
    <definedName name="_san250" localSheetId="3">#REF!</definedName>
    <definedName name="_san250" localSheetId="5">#REF!</definedName>
    <definedName name="_san250" localSheetId="8">#REF!</definedName>
    <definedName name="_san250">#REF!</definedName>
    <definedName name="_san54" localSheetId="3">#REF!</definedName>
    <definedName name="_san54" localSheetId="5">#REF!</definedName>
    <definedName name="_san54" localSheetId="8">#REF!</definedName>
    <definedName name="_san54">#REF!</definedName>
    <definedName name="_san90" localSheetId="3">#REF!</definedName>
    <definedName name="_san90" localSheetId="5">#REF!</definedName>
    <definedName name="_san90" localSheetId="8">#REF!</definedName>
    <definedName name="_san90">#REF!</definedName>
    <definedName name="_sat10" localSheetId="3">#REF!</definedName>
    <definedName name="_sat10" localSheetId="5">#REF!</definedName>
    <definedName name="_sat10" localSheetId="8">#REF!</definedName>
    <definedName name="_sat10">#REF!</definedName>
    <definedName name="_sat12" localSheetId="3">#REF!</definedName>
    <definedName name="_sat12" localSheetId="5">#REF!</definedName>
    <definedName name="_sat12" localSheetId="8">#REF!</definedName>
    <definedName name="_sat12">#REF!</definedName>
    <definedName name="_sat14" localSheetId="3">#REF!</definedName>
    <definedName name="_sat14" localSheetId="5">#REF!</definedName>
    <definedName name="_sat14" localSheetId="8">#REF!</definedName>
    <definedName name="_sat14">#REF!</definedName>
    <definedName name="_sat16" localSheetId="3">#REF!</definedName>
    <definedName name="_sat16" localSheetId="5">#REF!</definedName>
    <definedName name="_sat16" localSheetId="8">#REF!</definedName>
    <definedName name="_sat16">#REF!</definedName>
    <definedName name="_sat20" localSheetId="3">#REF!</definedName>
    <definedName name="_sat20" localSheetId="5">#REF!</definedName>
    <definedName name="_sat20" localSheetId="8">#REF!</definedName>
    <definedName name="_sat20">#REF!</definedName>
    <definedName name="_Sat27" localSheetId="3">#REF!</definedName>
    <definedName name="_Sat27" localSheetId="5">#REF!</definedName>
    <definedName name="_Sat27" localSheetId="8">#REF!</definedName>
    <definedName name="_Sat27">#REF!</definedName>
    <definedName name="_Sat6" localSheetId="3">#REF!</definedName>
    <definedName name="_Sat6" localSheetId="5">#REF!</definedName>
    <definedName name="_Sat6" localSheetId="8">#REF!</definedName>
    <definedName name="_Sat6">#REF!</definedName>
    <definedName name="_sat8" localSheetId="3">#REF!</definedName>
    <definedName name="_sat8" localSheetId="5">#REF!</definedName>
    <definedName name="_sat8" localSheetId="8">#REF!</definedName>
    <definedName name="_sat8">#REF!</definedName>
    <definedName name="_sc1" localSheetId="3">#REF!</definedName>
    <definedName name="_sc1" localSheetId="5">#REF!</definedName>
    <definedName name="_sc1" localSheetId="8">#REF!</definedName>
    <definedName name="_sc1">#REF!</definedName>
    <definedName name="_SC2" localSheetId="3">#REF!</definedName>
    <definedName name="_SC2" localSheetId="5">#REF!</definedName>
    <definedName name="_SC2" localSheetId="8">#REF!</definedName>
    <definedName name="_SC2">#REF!</definedName>
    <definedName name="_sc3" localSheetId="3">#REF!</definedName>
    <definedName name="_sc3" localSheetId="5">#REF!</definedName>
    <definedName name="_sc3" localSheetId="8">#REF!</definedName>
    <definedName name="_sc3">#REF!</definedName>
    <definedName name="_Sdd24" localSheetId="3">#REF!</definedName>
    <definedName name="_Sdd24" localSheetId="5">#REF!</definedName>
    <definedName name="_Sdd24" localSheetId="8">#REF!</definedName>
    <definedName name="_Sdd24">#REF!</definedName>
    <definedName name="_Sdd33" localSheetId="3">#REF!</definedName>
    <definedName name="_Sdd33" localSheetId="5">#REF!</definedName>
    <definedName name="_Sdd33" localSheetId="8">#REF!</definedName>
    <definedName name="_Sdd33">#REF!</definedName>
    <definedName name="_Sdh24" localSheetId="3">#REF!</definedName>
    <definedName name="_Sdh24" localSheetId="5">#REF!</definedName>
    <definedName name="_Sdh24" localSheetId="8">#REF!</definedName>
    <definedName name="_Sdh24">#REF!</definedName>
    <definedName name="_Sdh33" localSheetId="3">#REF!</definedName>
    <definedName name="_Sdh33" localSheetId="5">#REF!</definedName>
    <definedName name="_Sdh33" localSheetId="8">#REF!</definedName>
    <definedName name="_Sdh33">#REF!</definedName>
    <definedName name="_sl2" localSheetId="3">#REF!</definedName>
    <definedName name="_sl2" localSheetId="5">#REF!</definedName>
    <definedName name="_sl2" localSheetId="8">#REF!</definedName>
    <definedName name="_sl2">#REF!</definedName>
    <definedName name="_slg1" localSheetId="3">#REF!</definedName>
    <definedName name="_slg1" localSheetId="5">#REF!</definedName>
    <definedName name="_slg1" localSheetId="8">#REF!</definedName>
    <definedName name="_slg1">#REF!</definedName>
    <definedName name="_slg2" localSheetId="3">#REF!</definedName>
    <definedName name="_slg2" localSheetId="5">#REF!</definedName>
    <definedName name="_slg2" localSheetId="8">#REF!</definedName>
    <definedName name="_slg2">#REF!</definedName>
    <definedName name="_slg3" localSheetId="3">#REF!</definedName>
    <definedName name="_slg3" localSheetId="5">#REF!</definedName>
    <definedName name="_slg3" localSheetId="8">#REF!</definedName>
    <definedName name="_slg3">#REF!</definedName>
    <definedName name="_slg4" localSheetId="3">#REF!</definedName>
    <definedName name="_slg4" localSheetId="5">#REF!</definedName>
    <definedName name="_slg4" localSheetId="8">#REF!</definedName>
    <definedName name="_slg4">#REF!</definedName>
    <definedName name="_slg5" localSheetId="3">#REF!</definedName>
    <definedName name="_slg5" localSheetId="5">#REF!</definedName>
    <definedName name="_slg5" localSheetId="8">#REF!</definedName>
    <definedName name="_slg5">#REF!</definedName>
    <definedName name="_slg6" localSheetId="3">#REF!</definedName>
    <definedName name="_slg6" localSheetId="5">#REF!</definedName>
    <definedName name="_slg6" localSheetId="8">#REF!</definedName>
    <definedName name="_slg6">#REF!</definedName>
    <definedName name="_SN3" localSheetId="3">#REF!</definedName>
    <definedName name="_SN3" localSheetId="5">#REF!</definedName>
    <definedName name="_SN3" localSheetId="8">#REF!</definedName>
    <definedName name="_SN3">#REF!</definedName>
    <definedName name="_so1517" localSheetId="3">#REF!</definedName>
    <definedName name="_so1517" localSheetId="5">#REF!</definedName>
    <definedName name="_so1517" localSheetId="8">#REF!</definedName>
    <definedName name="_so1517">#REF!</definedName>
    <definedName name="_so1717" localSheetId="3">#REF!</definedName>
    <definedName name="_so1717" localSheetId="5">#REF!</definedName>
    <definedName name="_so1717" localSheetId="8">#REF!</definedName>
    <definedName name="_so1717">#REF!</definedName>
    <definedName name="_SOC10">0.3456</definedName>
    <definedName name="_SOC8">0.2827</definedName>
    <definedName name="_soi2" localSheetId="3">#REF!</definedName>
    <definedName name="_soi2" localSheetId="5">#REF!</definedName>
    <definedName name="_soi2" localSheetId="8">#REF!</definedName>
    <definedName name="_soi2">#REF!</definedName>
    <definedName name="_soi3" localSheetId="3">#REF!</definedName>
    <definedName name="_soi3" localSheetId="5">#REF!</definedName>
    <definedName name="_soi3" localSheetId="8">#REF!</definedName>
    <definedName name="_soi3">#REF!</definedName>
    <definedName name="_Sort" localSheetId="3" hidden="1">#REF!</definedName>
    <definedName name="_Sort" localSheetId="5" hidden="1">#REF!</definedName>
    <definedName name="_Sort" localSheetId="8" hidden="1">#REF!</definedName>
    <definedName name="_Sort" hidden="1">#REF!</definedName>
    <definedName name="_Sort_1">"#REF!"</definedName>
    <definedName name="_Sta1">531.877</definedName>
    <definedName name="_Sta2">561.952</definedName>
    <definedName name="_Sta3">712.202</definedName>
    <definedName name="_Sta4">762.202</definedName>
    <definedName name="_Stb24" localSheetId="3">#REF!</definedName>
    <definedName name="_Stb24" localSheetId="5">#REF!</definedName>
    <definedName name="_Stb24" localSheetId="8">#REF!</definedName>
    <definedName name="_Stb24">#REF!</definedName>
    <definedName name="_Stb33" localSheetId="3">#REF!</definedName>
    <definedName name="_Stb33" localSheetId="5">#REF!</definedName>
    <definedName name="_Stb33" localSheetId="8">#REF!</definedName>
    <definedName name="_Stb33">#REF!</definedName>
    <definedName name="_sua20" localSheetId="3">#REF!</definedName>
    <definedName name="_sua20" localSheetId="5">#REF!</definedName>
    <definedName name="_sua20" localSheetId="8">#REF!</definedName>
    <definedName name="_sua20">#REF!</definedName>
    <definedName name="_sua30" localSheetId="3">#REF!</definedName>
    <definedName name="_sua30" localSheetId="5">#REF!</definedName>
    <definedName name="_sua30" localSheetId="8">#REF!</definedName>
    <definedName name="_sua30">#REF!</definedName>
    <definedName name="_T12" localSheetId="3" hidden="1">{"'Sheet1'!$L$16"}</definedName>
    <definedName name="_T12" localSheetId="8" hidden="1">{"'Sheet1'!$L$16"}</definedName>
    <definedName name="_T12" hidden="1">{"'Sheet1'!$L$16"}</definedName>
    <definedName name="_ta1" localSheetId="3">#REF!</definedName>
    <definedName name="_ta1" localSheetId="5">#REF!</definedName>
    <definedName name="_ta1" localSheetId="8">#REF!</definedName>
    <definedName name="_ta1">#REF!</definedName>
    <definedName name="_ta2" localSheetId="3">#REF!</definedName>
    <definedName name="_ta2" localSheetId="5">#REF!</definedName>
    <definedName name="_ta2" localSheetId="8">#REF!</definedName>
    <definedName name="_ta2">#REF!</definedName>
    <definedName name="_ta3" localSheetId="3">#REF!</definedName>
    <definedName name="_ta3" localSheetId="5">#REF!</definedName>
    <definedName name="_ta3" localSheetId="8">#REF!</definedName>
    <definedName name="_ta3">#REF!</definedName>
    <definedName name="_ta4" localSheetId="3">#REF!</definedName>
    <definedName name="_ta4" localSheetId="5">#REF!</definedName>
    <definedName name="_ta4" localSheetId="8">#REF!</definedName>
    <definedName name="_ta4">#REF!</definedName>
    <definedName name="_ta5" localSheetId="3">#REF!</definedName>
    <definedName name="_ta5" localSheetId="5">#REF!</definedName>
    <definedName name="_ta5" localSheetId="8">#REF!</definedName>
    <definedName name="_ta5">#REF!</definedName>
    <definedName name="_ta6" localSheetId="3">#REF!</definedName>
    <definedName name="_ta6" localSheetId="5">#REF!</definedName>
    <definedName name="_ta6" localSheetId="8">#REF!</definedName>
    <definedName name="_ta6">#REF!</definedName>
    <definedName name="_TB1" localSheetId="3">#REF!</definedName>
    <definedName name="_TB1" localSheetId="5">#REF!</definedName>
    <definedName name="_TB1" localSheetId="8">#REF!</definedName>
    <definedName name="_TB1">#REF!</definedName>
    <definedName name="_tb2" localSheetId="3">#REF!</definedName>
    <definedName name="_tb2" localSheetId="5">#REF!</definedName>
    <definedName name="_tb2" localSheetId="8">#REF!</definedName>
    <definedName name="_tb2">#REF!</definedName>
    <definedName name="_tb3" localSheetId="3">#REF!</definedName>
    <definedName name="_tb3" localSheetId="5">#REF!</definedName>
    <definedName name="_tb3" localSheetId="8">#REF!</definedName>
    <definedName name="_tb3">#REF!</definedName>
    <definedName name="_tb4" localSheetId="3">#REF!</definedName>
    <definedName name="_tb4" localSheetId="5">#REF!</definedName>
    <definedName name="_tb4" localSheetId="8">#REF!</definedName>
    <definedName name="_tb4">#REF!</definedName>
    <definedName name="_TC07" localSheetId="3" hidden="1">{"'Sheet1'!$L$16"}</definedName>
    <definedName name="_TC07" localSheetId="8" hidden="1">{"'Sheet1'!$L$16"}</definedName>
    <definedName name="_TC07" hidden="1">{"'Sheet1'!$L$16"}</definedName>
    <definedName name="_tc1" localSheetId="3">#REF!</definedName>
    <definedName name="_tc1" localSheetId="5">#REF!</definedName>
    <definedName name="_tc1" localSheetId="8">#REF!</definedName>
    <definedName name="_tc1">#REF!</definedName>
    <definedName name="_tct5" localSheetId="3">#REF!</definedName>
    <definedName name="_tct5" localSheetId="5">#REF!</definedName>
    <definedName name="_tct5" localSheetId="8">#REF!</definedName>
    <definedName name="_tct5">#REF!</definedName>
    <definedName name="_td1" localSheetId="3">#REF!</definedName>
    <definedName name="_td1" localSheetId="5">#REF!</definedName>
    <definedName name="_td1" localSheetId="8">#REF!</definedName>
    <definedName name="_td1">#REF!</definedName>
    <definedName name="_te1" localSheetId="3">#REF!</definedName>
    <definedName name="_te1" localSheetId="5">#REF!</definedName>
    <definedName name="_te1" localSheetId="8">#REF!</definedName>
    <definedName name="_te1">#REF!</definedName>
    <definedName name="_te2" localSheetId="3">#REF!</definedName>
    <definedName name="_te2" localSheetId="5">#REF!</definedName>
    <definedName name="_te2" localSheetId="8">#REF!</definedName>
    <definedName name="_te2">#REF!</definedName>
    <definedName name="_tg1" localSheetId="3">#REF!</definedName>
    <definedName name="_tg1" localSheetId="5">#REF!</definedName>
    <definedName name="_tg1" localSheetId="8">#REF!</definedName>
    <definedName name="_tg1">#REF!</definedName>
    <definedName name="_tg427" localSheetId="3">#REF!</definedName>
    <definedName name="_tg427" localSheetId="5">#REF!</definedName>
    <definedName name="_tg427" localSheetId="8">#REF!</definedName>
    <definedName name="_tg427">#REF!</definedName>
    <definedName name="_TK155" localSheetId="3">#REF!</definedName>
    <definedName name="_TK155" localSheetId="5">#REF!</definedName>
    <definedName name="_TK155" localSheetId="8">#REF!</definedName>
    <definedName name="_TK155">#REF!</definedName>
    <definedName name="_TK422" localSheetId="3">#REF!</definedName>
    <definedName name="_TK422" localSheetId="5">#REF!</definedName>
    <definedName name="_TK422" localSheetId="8">#REF!</definedName>
    <definedName name="_TK422">#REF!</definedName>
    <definedName name="_TL1" localSheetId="3">#REF!</definedName>
    <definedName name="_TL1" localSheetId="5">#REF!</definedName>
    <definedName name="_TL1" localSheetId="8">#REF!</definedName>
    <definedName name="_TL1">#REF!</definedName>
    <definedName name="_TL2" localSheetId="3">#REF!</definedName>
    <definedName name="_TL2" localSheetId="5">#REF!</definedName>
    <definedName name="_TL2" localSheetId="8">#REF!</definedName>
    <definedName name="_TL2">#REF!</definedName>
    <definedName name="_TL3" localSheetId="3">#REF!</definedName>
    <definedName name="_TL3" localSheetId="5">#REF!</definedName>
    <definedName name="_TL3" localSheetId="8">#REF!</definedName>
    <definedName name="_TL3">#REF!</definedName>
    <definedName name="_TLA120" localSheetId="3">#REF!</definedName>
    <definedName name="_TLA120" localSheetId="5">#REF!</definedName>
    <definedName name="_TLA120" localSheetId="8">#REF!</definedName>
    <definedName name="_TLA120">#REF!</definedName>
    <definedName name="_TLA35" localSheetId="3">#REF!</definedName>
    <definedName name="_TLA35" localSheetId="5">#REF!</definedName>
    <definedName name="_TLA35" localSheetId="8">#REF!</definedName>
    <definedName name="_TLA35">#REF!</definedName>
    <definedName name="_TLA50" localSheetId="3">#REF!</definedName>
    <definedName name="_TLA50" localSheetId="5">#REF!</definedName>
    <definedName name="_TLA50" localSheetId="8">#REF!</definedName>
    <definedName name="_TLA50">#REF!</definedName>
    <definedName name="_TLA70" localSheetId="3">#REF!</definedName>
    <definedName name="_TLA70" localSheetId="5">#REF!</definedName>
    <definedName name="_TLA70" localSheetId="8">#REF!</definedName>
    <definedName name="_TLA70">#REF!</definedName>
    <definedName name="_TLA95" localSheetId="3">#REF!</definedName>
    <definedName name="_TLA95" localSheetId="5">#REF!</definedName>
    <definedName name="_TLA95" localSheetId="8">#REF!</definedName>
    <definedName name="_TLA95">#REF!</definedName>
    <definedName name="_tld2" localSheetId="3">#REF!</definedName>
    <definedName name="_tld2" localSheetId="5">#REF!</definedName>
    <definedName name="_tld2" localSheetId="8">#REF!</definedName>
    <definedName name="_tld2">#REF!</definedName>
    <definedName name="_tlp3" localSheetId="3">#REF!</definedName>
    <definedName name="_tlp3" localSheetId="5">#REF!</definedName>
    <definedName name="_tlp3" localSheetId="8">#REF!</definedName>
    <definedName name="_tlp3">#REF!</definedName>
    <definedName name="_tp2" localSheetId="3">#REF!</definedName>
    <definedName name="_tp2" localSheetId="5">#REF!</definedName>
    <definedName name="_tp2" localSheetId="8">#REF!</definedName>
    <definedName name="_tp2">#REF!</definedName>
    <definedName name="_TS2" localSheetId="3">#REF!</definedName>
    <definedName name="_TS2" localSheetId="5">#REF!</definedName>
    <definedName name="_TS2" localSheetId="8">#REF!</definedName>
    <definedName name="_TS2">#REF!</definedName>
    <definedName name="_tt3" localSheetId="3" hidden="1">{"'Sheet1'!$L$16"}</definedName>
    <definedName name="_tt3" localSheetId="8" hidden="1">{"'Sheet1'!$L$16"}</definedName>
    <definedName name="_tt3" hidden="1">{"'Sheet1'!$L$16"}</definedName>
    <definedName name="_TT31" localSheetId="3" hidden="1">{"'Sheet1'!$L$16"}</definedName>
    <definedName name="_TT31" localSheetId="8" hidden="1">{"'Sheet1'!$L$16"}</definedName>
    <definedName name="_TT31" hidden="1">{"'Sheet1'!$L$16"}</definedName>
    <definedName name="_TVL1" localSheetId="3">#REF!</definedName>
    <definedName name="_TVL1" localSheetId="5">#REF!</definedName>
    <definedName name="_TVL1" localSheetId="8">#REF!</definedName>
    <definedName name="_TVL1">#REF!</definedName>
    <definedName name="_tz593" localSheetId="3">#REF!</definedName>
    <definedName name="_tz593" localSheetId="5">#REF!</definedName>
    <definedName name="_tz593" localSheetId="8">#REF!</definedName>
    <definedName name="_tz593">#REF!</definedName>
    <definedName name="_TH1" localSheetId="3">#REF!</definedName>
    <definedName name="_TH1" localSheetId="5">#REF!</definedName>
    <definedName name="_TH1" localSheetId="8">#REF!</definedName>
    <definedName name="_TH1">#REF!</definedName>
    <definedName name="_TH2" localSheetId="3" hidden="1">{"'Sheet1'!$L$16"}</definedName>
    <definedName name="_TH2" localSheetId="8" hidden="1">{"'Sheet1'!$L$16"}</definedName>
    <definedName name="_TH2" hidden="1">{"'Sheet1'!$L$16"}</definedName>
    <definedName name="_TH20" localSheetId="3">#REF!</definedName>
    <definedName name="_TH20" localSheetId="5">#REF!</definedName>
    <definedName name="_TH20" localSheetId="8">#REF!</definedName>
    <definedName name="_TH20">#REF!</definedName>
    <definedName name="_TH3" localSheetId="3">#REF!</definedName>
    <definedName name="_TH3" localSheetId="5">#REF!</definedName>
    <definedName name="_TH3" localSheetId="8">#REF!</definedName>
    <definedName name="_TH3">#REF!</definedName>
    <definedName name="_TH35" localSheetId="3">#REF!</definedName>
    <definedName name="_TH35" localSheetId="5">#REF!</definedName>
    <definedName name="_TH35" localSheetId="8">#REF!</definedName>
    <definedName name="_TH35">#REF!</definedName>
    <definedName name="_TH50" localSheetId="3">#REF!</definedName>
    <definedName name="_TH50" localSheetId="5">#REF!</definedName>
    <definedName name="_TH50" localSheetId="8">#REF!</definedName>
    <definedName name="_TH50">#REF!</definedName>
    <definedName name="_tra100" localSheetId="3">#REF!</definedName>
    <definedName name="_tra100" localSheetId="5">#REF!</definedName>
    <definedName name="_tra100" localSheetId="8">#REF!</definedName>
    <definedName name="_tra100">#REF!</definedName>
    <definedName name="_tra102" localSheetId="3">#REF!</definedName>
    <definedName name="_tra102" localSheetId="5">#REF!</definedName>
    <definedName name="_tra102" localSheetId="8">#REF!</definedName>
    <definedName name="_tra102">#REF!</definedName>
    <definedName name="_tra104" localSheetId="3">#REF!</definedName>
    <definedName name="_tra104" localSheetId="5">#REF!</definedName>
    <definedName name="_tra104" localSheetId="8">#REF!</definedName>
    <definedName name="_tra104">#REF!</definedName>
    <definedName name="_tra106" localSheetId="3">#REF!</definedName>
    <definedName name="_tra106" localSheetId="5">#REF!</definedName>
    <definedName name="_tra106" localSheetId="8">#REF!</definedName>
    <definedName name="_tra106">#REF!</definedName>
    <definedName name="_tra108" localSheetId="3">#REF!</definedName>
    <definedName name="_tra108" localSheetId="5">#REF!</definedName>
    <definedName name="_tra108" localSheetId="8">#REF!</definedName>
    <definedName name="_tra108">#REF!</definedName>
    <definedName name="_tra110" localSheetId="3">#REF!</definedName>
    <definedName name="_tra110" localSheetId="5">#REF!</definedName>
    <definedName name="_tra110" localSheetId="8">#REF!</definedName>
    <definedName name="_tra110">#REF!</definedName>
    <definedName name="_tra112" localSheetId="3">#REF!</definedName>
    <definedName name="_tra112" localSheetId="5">#REF!</definedName>
    <definedName name="_tra112" localSheetId="8">#REF!</definedName>
    <definedName name="_tra112">#REF!</definedName>
    <definedName name="_tra114" localSheetId="3">#REF!</definedName>
    <definedName name="_tra114" localSheetId="5">#REF!</definedName>
    <definedName name="_tra114" localSheetId="8">#REF!</definedName>
    <definedName name="_tra114">#REF!</definedName>
    <definedName name="_tra116" localSheetId="3">#REF!</definedName>
    <definedName name="_tra116" localSheetId="5">#REF!</definedName>
    <definedName name="_tra116" localSheetId="8">#REF!</definedName>
    <definedName name="_tra116">#REF!</definedName>
    <definedName name="_tra118" localSheetId="3">#REF!</definedName>
    <definedName name="_tra118" localSheetId="5">#REF!</definedName>
    <definedName name="_tra118" localSheetId="8">#REF!</definedName>
    <definedName name="_tra118">#REF!</definedName>
    <definedName name="_tra120" localSheetId="3">#REF!</definedName>
    <definedName name="_tra120" localSheetId="5">#REF!</definedName>
    <definedName name="_tra120" localSheetId="8">#REF!</definedName>
    <definedName name="_tra120">#REF!</definedName>
    <definedName name="_tra122" localSheetId="3">#REF!</definedName>
    <definedName name="_tra122" localSheetId="5">#REF!</definedName>
    <definedName name="_tra122" localSheetId="8">#REF!</definedName>
    <definedName name="_tra122">#REF!</definedName>
    <definedName name="_tra124" localSheetId="3">#REF!</definedName>
    <definedName name="_tra124" localSheetId="5">#REF!</definedName>
    <definedName name="_tra124" localSheetId="8">#REF!</definedName>
    <definedName name="_tra124">#REF!</definedName>
    <definedName name="_tra126" localSheetId="3">#REF!</definedName>
    <definedName name="_tra126" localSheetId="5">#REF!</definedName>
    <definedName name="_tra126" localSheetId="8">#REF!</definedName>
    <definedName name="_tra126">#REF!</definedName>
    <definedName name="_tra128" localSheetId="3">#REF!</definedName>
    <definedName name="_tra128" localSheetId="5">#REF!</definedName>
    <definedName name="_tra128" localSheetId="8">#REF!</definedName>
    <definedName name="_tra128">#REF!</definedName>
    <definedName name="_tra130" localSheetId="3">#REF!</definedName>
    <definedName name="_tra130" localSheetId="5">#REF!</definedName>
    <definedName name="_tra130" localSheetId="8">#REF!</definedName>
    <definedName name="_tra130">#REF!</definedName>
    <definedName name="_tra132" localSheetId="3">#REF!</definedName>
    <definedName name="_tra132" localSheetId="5">#REF!</definedName>
    <definedName name="_tra132" localSheetId="8">#REF!</definedName>
    <definedName name="_tra132">#REF!</definedName>
    <definedName name="_tra134" localSheetId="3">#REF!</definedName>
    <definedName name="_tra134" localSheetId="5">#REF!</definedName>
    <definedName name="_tra134" localSheetId="8">#REF!</definedName>
    <definedName name="_tra134">#REF!</definedName>
    <definedName name="_tra136" localSheetId="3">#REF!</definedName>
    <definedName name="_tra136" localSheetId="5">#REF!</definedName>
    <definedName name="_tra136" localSheetId="8">#REF!</definedName>
    <definedName name="_tra136">#REF!</definedName>
    <definedName name="_tra138" localSheetId="3">#REF!</definedName>
    <definedName name="_tra138" localSheetId="5">#REF!</definedName>
    <definedName name="_tra138" localSheetId="8">#REF!</definedName>
    <definedName name="_tra138">#REF!</definedName>
    <definedName name="_tra140" localSheetId="3">#REF!</definedName>
    <definedName name="_tra140" localSheetId="5">#REF!</definedName>
    <definedName name="_tra140" localSheetId="8">#REF!</definedName>
    <definedName name="_tra140">#REF!</definedName>
    <definedName name="_tra2005" localSheetId="3">#REF!</definedName>
    <definedName name="_tra2005" localSheetId="5">#REF!</definedName>
    <definedName name="_tra2005" localSheetId="8">#REF!</definedName>
    <definedName name="_tra2005">#REF!</definedName>
    <definedName name="_tra70" localSheetId="3">#REF!</definedName>
    <definedName name="_tra70" localSheetId="5">#REF!</definedName>
    <definedName name="_tra70" localSheetId="8">#REF!</definedName>
    <definedName name="_tra70">#REF!</definedName>
    <definedName name="_tra72" localSheetId="3">#REF!</definedName>
    <definedName name="_tra72" localSheetId="5">#REF!</definedName>
    <definedName name="_tra72" localSheetId="8">#REF!</definedName>
    <definedName name="_tra72">#REF!</definedName>
    <definedName name="_tra74" localSheetId="3">#REF!</definedName>
    <definedName name="_tra74" localSheetId="5">#REF!</definedName>
    <definedName name="_tra74" localSheetId="8">#REF!</definedName>
    <definedName name="_tra74">#REF!</definedName>
    <definedName name="_tra76" localSheetId="3">#REF!</definedName>
    <definedName name="_tra76" localSheetId="5">#REF!</definedName>
    <definedName name="_tra76" localSheetId="8">#REF!</definedName>
    <definedName name="_tra76">#REF!</definedName>
    <definedName name="_tra78" localSheetId="3">#REF!</definedName>
    <definedName name="_tra78" localSheetId="5">#REF!</definedName>
    <definedName name="_tra78" localSheetId="8">#REF!</definedName>
    <definedName name="_tra78">#REF!</definedName>
    <definedName name="_tra79" localSheetId="3">#REF!</definedName>
    <definedName name="_tra79" localSheetId="5">#REF!</definedName>
    <definedName name="_tra79" localSheetId="8">#REF!</definedName>
    <definedName name="_tra79">#REF!</definedName>
    <definedName name="_tra80" localSheetId="3">#REF!</definedName>
    <definedName name="_tra80" localSheetId="5">#REF!</definedName>
    <definedName name="_tra80" localSheetId="8">#REF!</definedName>
    <definedName name="_tra80">#REF!</definedName>
    <definedName name="_tra82" localSheetId="3">#REF!</definedName>
    <definedName name="_tra82" localSheetId="5">#REF!</definedName>
    <definedName name="_tra82" localSheetId="8">#REF!</definedName>
    <definedName name="_tra82">#REF!</definedName>
    <definedName name="_tra84" localSheetId="3">#REF!</definedName>
    <definedName name="_tra84" localSheetId="5">#REF!</definedName>
    <definedName name="_tra84" localSheetId="8">#REF!</definedName>
    <definedName name="_tra84">#REF!</definedName>
    <definedName name="_tra86" localSheetId="3">#REF!</definedName>
    <definedName name="_tra86" localSheetId="5">#REF!</definedName>
    <definedName name="_tra86" localSheetId="8">#REF!</definedName>
    <definedName name="_tra86">#REF!</definedName>
    <definedName name="_tra88" localSheetId="3">#REF!</definedName>
    <definedName name="_tra88" localSheetId="5">#REF!</definedName>
    <definedName name="_tra88" localSheetId="8">#REF!</definedName>
    <definedName name="_tra88">#REF!</definedName>
    <definedName name="_tra90" localSheetId="3">#REF!</definedName>
    <definedName name="_tra90" localSheetId="5">#REF!</definedName>
    <definedName name="_tra90" localSheetId="8">#REF!</definedName>
    <definedName name="_tra90">#REF!</definedName>
    <definedName name="_tra92" localSheetId="3">#REF!</definedName>
    <definedName name="_tra92" localSheetId="5">#REF!</definedName>
    <definedName name="_tra92" localSheetId="8">#REF!</definedName>
    <definedName name="_tra92">#REF!</definedName>
    <definedName name="_tra94" localSheetId="3">#REF!</definedName>
    <definedName name="_tra94" localSheetId="5">#REF!</definedName>
    <definedName name="_tra94" localSheetId="8">#REF!</definedName>
    <definedName name="_tra94">#REF!</definedName>
    <definedName name="_tra96" localSheetId="3">#REF!</definedName>
    <definedName name="_tra96" localSheetId="5">#REF!</definedName>
    <definedName name="_tra96" localSheetId="8">#REF!</definedName>
    <definedName name="_tra96">#REF!</definedName>
    <definedName name="_tra98" localSheetId="3">#REF!</definedName>
    <definedName name="_tra98" localSheetId="5">#REF!</definedName>
    <definedName name="_tra98" localSheetId="8">#REF!</definedName>
    <definedName name="_tra98">#REF!</definedName>
    <definedName name="_Tru21" localSheetId="3" hidden="1">{"'Sheet1'!$L$16"}</definedName>
    <definedName name="_Tru21" localSheetId="8" hidden="1">{"'Sheet1'!$L$16"}</definedName>
    <definedName name="_Tru21" hidden="1">{"'Sheet1'!$L$16"}</definedName>
    <definedName name="_ui100" localSheetId="3">#REF!</definedName>
    <definedName name="_ui100" localSheetId="5">#REF!</definedName>
    <definedName name="_ui100" localSheetId="8">#REF!</definedName>
    <definedName name="_ui100">#REF!</definedName>
    <definedName name="_ui105" localSheetId="3">#REF!</definedName>
    <definedName name="_ui105" localSheetId="5">#REF!</definedName>
    <definedName name="_ui105" localSheetId="8">#REF!</definedName>
    <definedName name="_ui105">#REF!</definedName>
    <definedName name="_ui108" localSheetId="3">#REF!</definedName>
    <definedName name="_ui108" localSheetId="5">#REF!</definedName>
    <definedName name="_ui108" localSheetId="8">#REF!</definedName>
    <definedName name="_ui108">#REF!</definedName>
    <definedName name="_ui130" localSheetId="3">#REF!</definedName>
    <definedName name="_ui130" localSheetId="5">#REF!</definedName>
    <definedName name="_ui130" localSheetId="8">#REF!</definedName>
    <definedName name="_ui130">#REF!</definedName>
    <definedName name="_ui140" localSheetId="3">#REF!</definedName>
    <definedName name="_ui140" localSheetId="5">#REF!</definedName>
    <definedName name="_ui140" localSheetId="8">#REF!</definedName>
    <definedName name="_ui140">#REF!</definedName>
    <definedName name="_ui160" localSheetId="3">#REF!</definedName>
    <definedName name="_ui160" localSheetId="5">#REF!</definedName>
    <definedName name="_ui160" localSheetId="8">#REF!</definedName>
    <definedName name="_ui160">#REF!</definedName>
    <definedName name="_ui180" localSheetId="3">#REF!</definedName>
    <definedName name="_ui180" localSheetId="5">#REF!</definedName>
    <definedName name="_ui180" localSheetId="8">#REF!</definedName>
    <definedName name="_ui180">#REF!</definedName>
    <definedName name="_ui250" localSheetId="3">#REF!</definedName>
    <definedName name="_ui250" localSheetId="5">#REF!</definedName>
    <definedName name="_ui250" localSheetId="8">#REF!</definedName>
    <definedName name="_ui250">#REF!</definedName>
    <definedName name="_ui271" localSheetId="3">#REF!</definedName>
    <definedName name="_ui271" localSheetId="5">#REF!</definedName>
    <definedName name="_ui271" localSheetId="8">#REF!</definedName>
    <definedName name="_ui271">#REF!</definedName>
    <definedName name="_ui320" localSheetId="3">#REF!</definedName>
    <definedName name="_ui320" localSheetId="5">#REF!</definedName>
    <definedName name="_ui320" localSheetId="8">#REF!</definedName>
    <definedName name="_ui320">#REF!</definedName>
    <definedName name="_ui45" localSheetId="3">#REF!</definedName>
    <definedName name="_ui45" localSheetId="5">#REF!</definedName>
    <definedName name="_ui45" localSheetId="8">#REF!</definedName>
    <definedName name="_ui45">#REF!</definedName>
    <definedName name="_ui50" localSheetId="3">#REF!</definedName>
    <definedName name="_ui50" localSheetId="5">#REF!</definedName>
    <definedName name="_ui50" localSheetId="8">#REF!</definedName>
    <definedName name="_ui50">#REF!</definedName>
    <definedName name="_ui54" localSheetId="3">#REF!</definedName>
    <definedName name="_ui54" localSheetId="5">#REF!</definedName>
    <definedName name="_ui54" localSheetId="8">#REF!</definedName>
    <definedName name="_ui54">#REF!</definedName>
    <definedName name="_ui65" localSheetId="3">#REF!</definedName>
    <definedName name="_ui65" localSheetId="5">#REF!</definedName>
    <definedName name="_ui65" localSheetId="8">#REF!</definedName>
    <definedName name="_ui65">#REF!</definedName>
    <definedName name="_ui75" localSheetId="3">#REF!</definedName>
    <definedName name="_ui75" localSheetId="5">#REF!</definedName>
    <definedName name="_ui75" localSheetId="8">#REF!</definedName>
    <definedName name="_ui75">#REF!</definedName>
    <definedName name="_ui80" localSheetId="3">#REF!</definedName>
    <definedName name="_ui80" localSheetId="5">#REF!</definedName>
    <definedName name="_ui80" localSheetId="8">#REF!</definedName>
    <definedName name="_ui80">#REF!</definedName>
    <definedName name="_UT2" localSheetId="3">#REF!</definedName>
    <definedName name="_UT2" localSheetId="5">#REF!</definedName>
    <definedName name="_UT2" localSheetId="8">#REF!</definedName>
    <definedName name="_UT2">#REF!</definedName>
    <definedName name="_vc1" localSheetId="3">#REF!</definedName>
    <definedName name="_vc1" localSheetId="5">#REF!</definedName>
    <definedName name="_vc1" localSheetId="8">#REF!</definedName>
    <definedName name="_vc1">#REF!</definedName>
    <definedName name="_vc2" localSheetId="3">#REF!</definedName>
    <definedName name="_vc2" localSheetId="5">#REF!</definedName>
    <definedName name="_vc2" localSheetId="8">#REF!</definedName>
    <definedName name="_vc2">#REF!</definedName>
    <definedName name="_vc3" localSheetId="3">#REF!</definedName>
    <definedName name="_vc3" localSheetId="5">#REF!</definedName>
    <definedName name="_vc3" localSheetId="8">#REF!</definedName>
    <definedName name="_vc3">#REF!</definedName>
    <definedName name="_Vh2" localSheetId="3">#REF!</definedName>
    <definedName name="_Vh2" localSheetId="5">#REF!</definedName>
    <definedName name="_Vh2" localSheetId="8">#REF!</definedName>
    <definedName name="_Vh2">#REF!</definedName>
    <definedName name="_VL1" localSheetId="3">#REF!</definedName>
    <definedName name="_VL1" localSheetId="5">#REF!</definedName>
    <definedName name="_VL1" localSheetId="8">#REF!</definedName>
    <definedName name="_VL1">#REF!</definedName>
    <definedName name="_vl10" localSheetId="3">#REF!</definedName>
    <definedName name="_vl10" localSheetId="5">#REF!</definedName>
    <definedName name="_vl10" localSheetId="8">#REF!</definedName>
    <definedName name="_vl10">#REF!</definedName>
    <definedName name="_VL100" localSheetId="3">#REF!</definedName>
    <definedName name="_VL100" localSheetId="5">#REF!</definedName>
    <definedName name="_VL100" localSheetId="8">#REF!</definedName>
    <definedName name="_VL100">#REF!</definedName>
    <definedName name="_vl2" localSheetId="3" hidden="1">{"'Sheet1'!$L$16"}</definedName>
    <definedName name="_vl2" localSheetId="8" hidden="1">{"'Sheet1'!$L$16"}</definedName>
    <definedName name="_vl2" hidden="1">{"'Sheet1'!$L$16"}</definedName>
    <definedName name="_VL200" localSheetId="3">#REF!</definedName>
    <definedName name="_VL200" localSheetId="5">#REF!</definedName>
    <definedName name="_VL200" localSheetId="8">#REF!</definedName>
    <definedName name="_VL200">#REF!</definedName>
    <definedName name="_VL250" localSheetId="3">#REF!</definedName>
    <definedName name="_VL250" localSheetId="5">#REF!</definedName>
    <definedName name="_VL250" localSheetId="8">#REF!</definedName>
    <definedName name="_VL250">#REF!</definedName>
    <definedName name="_vl3" localSheetId="3">#REF!</definedName>
    <definedName name="_vl3" localSheetId="5">#REF!</definedName>
    <definedName name="_vl3" localSheetId="8">#REF!</definedName>
    <definedName name="_vl3">#REF!</definedName>
    <definedName name="_vl4" localSheetId="3">#REF!</definedName>
    <definedName name="_vl4" localSheetId="5">#REF!</definedName>
    <definedName name="_vl4" localSheetId="8">#REF!</definedName>
    <definedName name="_vl4">#REF!</definedName>
    <definedName name="_vl5" localSheetId="3">#REF!</definedName>
    <definedName name="_vl5" localSheetId="5">#REF!</definedName>
    <definedName name="_vl5" localSheetId="8">#REF!</definedName>
    <definedName name="_vl5">#REF!</definedName>
    <definedName name="_vl6" localSheetId="3">#REF!</definedName>
    <definedName name="_vl6" localSheetId="5">#REF!</definedName>
    <definedName name="_vl6" localSheetId="8">#REF!</definedName>
    <definedName name="_vl6">#REF!</definedName>
    <definedName name="_vl7" localSheetId="3">#REF!</definedName>
    <definedName name="_vl7" localSheetId="5">#REF!</definedName>
    <definedName name="_vl7" localSheetId="8">#REF!</definedName>
    <definedName name="_vl7">#REF!</definedName>
    <definedName name="_vl8" localSheetId="3">#REF!</definedName>
    <definedName name="_vl8" localSheetId="5">#REF!</definedName>
    <definedName name="_vl8" localSheetId="8">#REF!</definedName>
    <definedName name="_vl8">#REF!</definedName>
    <definedName name="_vl9" localSheetId="3">#REF!</definedName>
    <definedName name="_vl9" localSheetId="5">#REF!</definedName>
    <definedName name="_vl9" localSheetId="8">#REF!</definedName>
    <definedName name="_vl9">#REF!</definedName>
    <definedName name="_vlt2" localSheetId="3">#REF!</definedName>
    <definedName name="_vlt2" localSheetId="5">#REF!</definedName>
    <definedName name="_vlt2" localSheetId="8">#REF!</definedName>
    <definedName name="_vlt2">#REF!</definedName>
    <definedName name="_vlt3" localSheetId="3">#REF!</definedName>
    <definedName name="_vlt3" localSheetId="5">#REF!</definedName>
    <definedName name="_vlt3" localSheetId="8">#REF!</definedName>
    <definedName name="_vlt3">#REF!</definedName>
    <definedName name="_vlt4" localSheetId="3">#REF!</definedName>
    <definedName name="_vlt4" localSheetId="5">#REF!</definedName>
    <definedName name="_vlt4" localSheetId="8">#REF!</definedName>
    <definedName name="_vlt4">#REF!</definedName>
    <definedName name="_vlt5" localSheetId="3">#REF!</definedName>
    <definedName name="_vlt5" localSheetId="5">#REF!</definedName>
    <definedName name="_vlt5" localSheetId="8">#REF!</definedName>
    <definedName name="_vlt5">#REF!</definedName>
    <definedName name="_vlt6" localSheetId="3">#REF!</definedName>
    <definedName name="_vlt6" localSheetId="5">#REF!</definedName>
    <definedName name="_vlt6" localSheetId="8">#REF!</definedName>
    <definedName name="_vlt6">#REF!</definedName>
    <definedName name="_vlt7" localSheetId="3">#REF!</definedName>
    <definedName name="_vlt7" localSheetId="5">#REF!</definedName>
    <definedName name="_vlt7" localSheetId="8">#REF!</definedName>
    <definedName name="_vlt7">#REF!</definedName>
    <definedName name="_vlt8" localSheetId="3">#REF!</definedName>
    <definedName name="_vlt8" localSheetId="5">#REF!</definedName>
    <definedName name="_vlt8" localSheetId="8">#REF!</definedName>
    <definedName name="_vlt8">#REF!</definedName>
    <definedName name="_xb80" localSheetId="3">#REF!</definedName>
    <definedName name="_xb80" localSheetId="5">#REF!</definedName>
    <definedName name="_xb80" localSheetId="8">#REF!</definedName>
    <definedName name="_xb80">#REF!</definedName>
    <definedName name="_xl150" localSheetId="3">#REF!</definedName>
    <definedName name="_xl150" localSheetId="5">#REF!</definedName>
    <definedName name="_xl150" localSheetId="8">#REF!</definedName>
    <definedName name="_xl150">#REF!</definedName>
    <definedName name="_xm3" localSheetId="3">#REF!</definedName>
    <definedName name="_xm3" localSheetId="5">#REF!</definedName>
    <definedName name="_xm3" localSheetId="8">#REF!</definedName>
    <definedName name="_xm3">#REF!</definedName>
    <definedName name="_xm4" localSheetId="3">#REF!</definedName>
    <definedName name="_xm4" localSheetId="5">#REF!</definedName>
    <definedName name="_xm4" localSheetId="8">#REF!</definedName>
    <definedName name="_xm4">#REF!</definedName>
    <definedName name="_xm5" localSheetId="3">#REF!</definedName>
    <definedName name="_xm5" localSheetId="5">#REF!</definedName>
    <definedName name="_xm5" localSheetId="8">#REF!</definedName>
    <definedName name="_xm5">#REF!</definedName>
    <definedName name="a" localSheetId="3" hidden="1">{"'Sheet1'!$L$16"}</definedName>
    <definedName name="a" localSheetId="8" hidden="1">{"'Sheet1'!$L$16"}</definedName>
    <definedName name="a" hidden="1">{"'Sheet1'!$L$16"}</definedName>
    <definedName name="A." localSheetId="3">#REF!</definedName>
    <definedName name="A." localSheetId="5">#REF!</definedName>
    <definedName name="A." localSheetId="8">#REF!</definedName>
    <definedName name="A.">#REF!</definedName>
    <definedName name="A.1" localSheetId="3">#REF!</definedName>
    <definedName name="A.1" localSheetId="5">#REF!</definedName>
    <definedName name="A.1" localSheetId="8">#REF!</definedName>
    <definedName name="A.1">#REF!</definedName>
    <definedName name="A.2" localSheetId="3">#REF!</definedName>
    <definedName name="A.2" localSheetId="5">#REF!</definedName>
    <definedName name="A.2" localSheetId="8">#REF!</definedName>
    <definedName name="A.2">#REF!</definedName>
    <definedName name="a_" localSheetId="3">#REF!</definedName>
    <definedName name="a_" localSheetId="5">#REF!</definedName>
    <definedName name="a_" localSheetId="8">#REF!</definedName>
    <definedName name="a_">#REF!</definedName>
    <definedName name="a_s" localSheetId="3">#REF!</definedName>
    <definedName name="a_s" localSheetId="5">#REF!</definedName>
    <definedName name="a_s" localSheetId="8">#REF!</definedName>
    <definedName name="a_s">#REF!</definedName>
    <definedName name="A01_">#N/A</definedName>
    <definedName name="A01AC">#N/A</definedName>
    <definedName name="A01CAT">#N/A</definedName>
    <definedName name="A01CODE">#N/A</definedName>
    <definedName name="A01DATA">#N/A</definedName>
    <definedName name="A01MI">#N/A</definedName>
    <definedName name="A01TO">#N/A</definedName>
    <definedName name="a1." localSheetId="3">#REF!</definedName>
    <definedName name="a1." localSheetId="5">#REF!</definedName>
    <definedName name="a1." localSheetId="8">#REF!</definedName>
    <definedName name="a1.">#REF!</definedName>
    <definedName name="a1.1" localSheetId="3">#REF!</definedName>
    <definedName name="a1.1" localSheetId="5">#REF!</definedName>
    <definedName name="a1.1" localSheetId="8">#REF!</definedName>
    <definedName name="a1.1">#REF!</definedName>
    <definedName name="a10." localSheetId="3">#REF!</definedName>
    <definedName name="a10." localSheetId="5">#REF!</definedName>
    <definedName name="a10." localSheetId="8">#REF!</definedName>
    <definedName name="a10.">#REF!</definedName>
    <definedName name="a11." localSheetId="3">#REF!</definedName>
    <definedName name="a11." localSheetId="5">#REF!</definedName>
    <definedName name="a11." localSheetId="8">#REF!</definedName>
    <definedName name="a11.">#REF!</definedName>
    <definedName name="a12." localSheetId="3">#REF!</definedName>
    <definedName name="a12." localSheetId="5">#REF!</definedName>
    <definedName name="a12." localSheetId="8">#REF!</definedName>
    <definedName name="a12.">#REF!</definedName>
    <definedName name="A120_" localSheetId="3">#REF!</definedName>
    <definedName name="A120_" localSheetId="5">#REF!</definedName>
    <definedName name="A120_" localSheetId="8">#REF!</definedName>
    <definedName name="A120_">#REF!</definedName>
    <definedName name="a1t" localSheetId="3">#REF!</definedName>
    <definedName name="a1t" localSheetId="5">#REF!</definedName>
    <definedName name="a1t" localSheetId="8">#REF!</definedName>
    <definedName name="a1t">#REF!</definedName>
    <definedName name="a2." localSheetId="3">#REF!</definedName>
    <definedName name="a2." localSheetId="5">#REF!</definedName>
    <definedName name="a2." localSheetId="8">#REF!</definedName>
    <definedName name="a2.">#REF!</definedName>
    <definedName name="a277Print_Titles" localSheetId="3">#REF!</definedName>
    <definedName name="a277Print_Titles" localSheetId="5">#REF!</definedName>
    <definedName name="a277Print_Titles" localSheetId="8">#REF!</definedName>
    <definedName name="a277Print_Titles">#REF!</definedName>
    <definedName name="a3." localSheetId="3">#REF!</definedName>
    <definedName name="a3." localSheetId="5">#REF!</definedName>
    <definedName name="a3." localSheetId="8">#REF!</definedName>
    <definedName name="a3.">#REF!</definedName>
    <definedName name="A35_" localSheetId="3">#REF!</definedName>
    <definedName name="A35_" localSheetId="5">#REF!</definedName>
    <definedName name="A35_" localSheetId="8">#REF!</definedName>
    <definedName name="A35_">#REF!</definedName>
    <definedName name="a4." localSheetId="3">#REF!</definedName>
    <definedName name="a4." localSheetId="5">#REF!</definedName>
    <definedName name="a4." localSheetId="8">#REF!</definedName>
    <definedName name="a4.">#REF!</definedName>
    <definedName name="a5." localSheetId="3">#REF!</definedName>
    <definedName name="a5." localSheetId="5">#REF!</definedName>
    <definedName name="a5." localSheetId="8">#REF!</definedName>
    <definedName name="a5.">#REF!</definedName>
    <definedName name="A50_" localSheetId="3">#REF!</definedName>
    <definedName name="A50_" localSheetId="5">#REF!</definedName>
    <definedName name="A50_" localSheetId="8">#REF!</definedName>
    <definedName name="A50_">#REF!</definedName>
    <definedName name="a6." localSheetId="3">#REF!</definedName>
    <definedName name="a6." localSheetId="5">#REF!</definedName>
    <definedName name="a6." localSheetId="8">#REF!</definedName>
    <definedName name="a6.">#REF!</definedName>
    <definedName name="A6N2" localSheetId="3">#REF!</definedName>
    <definedName name="A6N2" localSheetId="5">#REF!</definedName>
    <definedName name="A6N2" localSheetId="8">#REF!</definedName>
    <definedName name="A6N2">#REF!</definedName>
    <definedName name="A6N3" localSheetId="3">#REF!</definedName>
    <definedName name="A6N3" localSheetId="5">#REF!</definedName>
    <definedName name="A6N3" localSheetId="8">#REF!</definedName>
    <definedName name="A6N3">#REF!</definedName>
    <definedName name="a7." localSheetId="3">#REF!</definedName>
    <definedName name="a7." localSheetId="5">#REF!</definedName>
    <definedName name="a7." localSheetId="8">#REF!</definedName>
    <definedName name="a7.">#REF!</definedName>
    <definedName name="A70_" localSheetId="3">#REF!</definedName>
    <definedName name="A70_" localSheetId="5">#REF!</definedName>
    <definedName name="A70_" localSheetId="8">#REF!</definedName>
    <definedName name="A70_">#REF!</definedName>
    <definedName name="a8." localSheetId="3">#REF!</definedName>
    <definedName name="a8." localSheetId="5">#REF!</definedName>
    <definedName name="a8." localSheetId="8">#REF!</definedName>
    <definedName name="a8.">#REF!</definedName>
    <definedName name="a9." localSheetId="3">#REF!</definedName>
    <definedName name="a9." localSheetId="5">#REF!</definedName>
    <definedName name="a9." localSheetId="8">#REF!</definedName>
    <definedName name="a9.">#REF!</definedName>
    <definedName name="A95_" localSheetId="3">#REF!</definedName>
    <definedName name="A95_" localSheetId="5">#REF!</definedName>
    <definedName name="A95_" localSheetId="8">#REF!</definedName>
    <definedName name="A95_">#REF!</definedName>
    <definedName name="AA" localSheetId="3">#REF!</definedName>
    <definedName name="AA" localSheetId="5">#REF!</definedName>
    <definedName name="AA" localSheetId="8">#REF!</definedName>
    <definedName name="AA">#REF!</definedName>
    <definedName name="aAAA" localSheetId="3">#REF!</definedName>
    <definedName name="aAAA" localSheetId="5">#REF!</definedName>
    <definedName name="aAAA" localSheetId="8">#REF!</definedName>
    <definedName name="aAAA">#REF!</definedName>
    <definedName name="aaaaa" localSheetId="3">#REF!</definedName>
    <definedName name="aaaaa" localSheetId="5">#REF!</definedName>
    <definedName name="aaaaa" localSheetId="8">#REF!</definedName>
    <definedName name="aaaaa">#REF!</definedName>
    <definedName name="aan" localSheetId="3">#REF!</definedName>
    <definedName name="aan" localSheetId="5">#REF!</definedName>
    <definedName name="aan" localSheetId="8">#REF!</definedName>
    <definedName name="aan">#REF!</definedName>
    <definedName name="Ab" localSheetId="3">#REF!</definedName>
    <definedName name="Ab" localSheetId="5">#REF!</definedName>
    <definedName name="Ab" localSheetId="8">#REF!</definedName>
    <definedName name="Ab">#REF!</definedName>
    <definedName name="ABC" localSheetId="3" hidden="1">#REF!</definedName>
    <definedName name="ABC" localSheetId="5" hidden="1">#REF!</definedName>
    <definedName name="ABC" localSheetId="8" hidden="1">#REF!</definedName>
    <definedName name="ABC" hidden="1">#REF!</definedName>
    <definedName name="abs" localSheetId="3">#REF!</definedName>
    <definedName name="abs" localSheetId="5">#REF!</definedName>
    <definedName name="abs" localSheetId="8">#REF!</definedName>
    <definedName name="abs">#REF!</definedName>
    <definedName name="ac">3</definedName>
    <definedName name="Ac_" localSheetId="3">#REF!</definedName>
    <definedName name="Ac_" localSheetId="5">#REF!</definedName>
    <definedName name="Ac_" localSheetId="8">#REF!</definedName>
    <definedName name="Ac_">#REF!</definedName>
    <definedName name="AC120_" localSheetId="3">#REF!</definedName>
    <definedName name="AC120_" localSheetId="5">#REF!</definedName>
    <definedName name="AC120_" localSheetId="8">#REF!</definedName>
    <definedName name="AC120_">#REF!</definedName>
    <definedName name="AC35_" localSheetId="3">#REF!</definedName>
    <definedName name="AC35_" localSheetId="5">#REF!</definedName>
    <definedName name="AC35_" localSheetId="8">#REF!</definedName>
    <definedName name="AC35_">#REF!</definedName>
    <definedName name="AC50_" localSheetId="3">#REF!</definedName>
    <definedName name="AC50_" localSheetId="5">#REF!</definedName>
    <definedName name="AC50_" localSheetId="8">#REF!</definedName>
    <definedName name="AC50_">#REF!</definedName>
    <definedName name="AC70_" localSheetId="3">#REF!</definedName>
    <definedName name="AC70_" localSheetId="5">#REF!</definedName>
    <definedName name="AC70_" localSheetId="8">#REF!</definedName>
    <definedName name="AC70_">#REF!</definedName>
    <definedName name="AC95_" localSheetId="3">#REF!</definedName>
    <definedName name="AC95_" localSheetId="5">#REF!</definedName>
    <definedName name="AC95_" localSheetId="8">#REF!</definedName>
    <definedName name="AC95_">#REF!</definedName>
    <definedName name="AccessDatabase" hidden="1">"C:\My Documents\LeBinh\Xls\VP Cong ty\FORM.mdb"</definedName>
    <definedName name="acdc" localSheetId="3">#REF!</definedName>
    <definedName name="acdc" localSheetId="5">#REF!</definedName>
    <definedName name="acdc" localSheetId="8">#REF!</definedName>
    <definedName name="acdc">#REF!</definedName>
    <definedName name="aco" localSheetId="3">#REF!</definedName>
    <definedName name="aco" localSheetId="5">#REF!</definedName>
    <definedName name="aco" localSheetId="8">#REF!</definedName>
    <definedName name="aco">#REF!</definedName>
    <definedName name="Acv" localSheetId="3">#REF!</definedName>
    <definedName name="Acv" localSheetId="5">#REF!</definedName>
    <definedName name="Acv" localSheetId="8">#REF!</definedName>
    <definedName name="Acv">#REF!</definedName>
    <definedName name="ad">3</definedName>
    <definedName name="ADADADD" localSheetId="3" hidden="1">{"'Sheet1'!$L$16"}</definedName>
    <definedName name="ADADADD" localSheetId="8" hidden="1">{"'Sheet1'!$L$16"}</definedName>
    <definedName name="ADADADD" hidden="1">{"'Sheet1'!$L$16"}</definedName>
    <definedName name="ADAY" localSheetId="3">#REF!</definedName>
    <definedName name="ADAY" localSheetId="5">#REF!</definedName>
    <definedName name="ADAY" localSheetId="8">#REF!</definedName>
    <definedName name="ADAY">#REF!</definedName>
    <definedName name="addd" localSheetId="3">#REF!</definedName>
    <definedName name="addd" localSheetId="5">#REF!</definedName>
    <definedName name="addd" localSheetId="8">#REF!</definedName>
    <definedName name="addd">#REF!</definedName>
    <definedName name="Address" localSheetId="3">#REF!</definedName>
    <definedName name="Address" localSheetId="5">#REF!</definedName>
    <definedName name="Address" localSheetId="8">#REF!</definedName>
    <definedName name="Address">#REF!</definedName>
    <definedName name="ADP" localSheetId="3">#REF!</definedName>
    <definedName name="ADP" localSheetId="5">#REF!</definedName>
    <definedName name="ADP" localSheetId="8">#REF!</definedName>
    <definedName name="ADP">#REF!</definedName>
    <definedName name="ae" localSheetId="3" hidden="1">{"'Sheet1'!$L$16"}</definedName>
    <definedName name="ae" localSheetId="8" hidden="1">{"'Sheet1'!$L$16"}</definedName>
    <definedName name="ae" hidden="1">{"'Sheet1'!$L$16"}</definedName>
    <definedName name="Ag_" localSheetId="3">#REF!</definedName>
    <definedName name="Ag_" localSheetId="5">#REF!</definedName>
    <definedName name="Ag_" localSheetId="8">#REF!</definedName>
    <definedName name="Ag_">#REF!</definedName>
    <definedName name="ag15F80" localSheetId="3">#REF!</definedName>
    <definedName name="ag15F80" localSheetId="5">#REF!</definedName>
    <definedName name="ag15F80" localSheetId="8">#REF!</definedName>
    <definedName name="ag15F80">#REF!</definedName>
    <definedName name="ah" localSheetId="3">#REF!</definedName>
    <definedName name="ah" localSheetId="5">#REF!</definedName>
    <definedName name="ah" localSheetId="8">#REF!</definedName>
    <definedName name="ah">#REF!</definedName>
    <definedName name="ai" localSheetId="3">#REF!</definedName>
    <definedName name="ai" localSheetId="5">#REF!</definedName>
    <definedName name="ai" localSheetId="8">#REF!</definedName>
    <definedName name="ai">#REF!</definedName>
    <definedName name="aii" localSheetId="3">#REF!</definedName>
    <definedName name="aii" localSheetId="5">#REF!</definedName>
    <definedName name="aii" localSheetId="8">#REF!</definedName>
    <definedName name="aii">#REF!</definedName>
    <definedName name="aiii" localSheetId="3">#REF!</definedName>
    <definedName name="aiii" localSheetId="5">#REF!</definedName>
    <definedName name="aiii" localSheetId="8">#REF!</definedName>
    <definedName name="aiii">#REF!</definedName>
    <definedName name="AKHAC" localSheetId="3">#REF!</definedName>
    <definedName name="AKHAC" localSheetId="5">#REF!</definedName>
    <definedName name="AKHAC" localSheetId="8">#REF!</definedName>
    <definedName name="AKHAC">#REF!</definedName>
    <definedName name="All_Item" localSheetId="3">#REF!</definedName>
    <definedName name="All_Item" localSheetId="5">#REF!</definedName>
    <definedName name="All_Item" localSheetId="8">#REF!</definedName>
    <definedName name="All_Item">#REF!</definedName>
    <definedName name="ALPIN">#N/A</definedName>
    <definedName name="ALPJYOU">#N/A</definedName>
    <definedName name="ALPTOI">#N/A</definedName>
    <definedName name="ALTINH" localSheetId="3">#REF!</definedName>
    <definedName name="ALTINH" localSheetId="5">#REF!</definedName>
    <definedName name="ALTINH" localSheetId="8">#REF!</definedName>
    <definedName name="ALTINH">#REF!</definedName>
    <definedName name="am." localSheetId="3">#REF!</definedName>
    <definedName name="am." localSheetId="5">#REF!</definedName>
    <definedName name="am." localSheetId="8">#REF!</definedName>
    <definedName name="am.">#REF!</definedName>
    <definedName name="an" localSheetId="3">#REF!</definedName>
    <definedName name="an" localSheetId="5">#REF!</definedName>
    <definedName name="an" localSheetId="8">#REF!</definedName>
    <definedName name="an">#REF!</definedName>
    <definedName name="anfa_s" localSheetId="3">#REF!</definedName>
    <definedName name="anfa_s" localSheetId="5">#REF!</definedName>
    <definedName name="anfa_s" localSheetId="8">#REF!</definedName>
    <definedName name="anfa_s">#REF!</definedName>
    <definedName name="ANN" localSheetId="3">#REF!</definedName>
    <definedName name="ANN" localSheetId="5">#REF!</definedName>
    <definedName name="ANN" localSheetId="8">#REF!</definedName>
    <definedName name="ANN">#REF!</definedName>
    <definedName name="anpha" localSheetId="3">#REF!</definedName>
    <definedName name="anpha" localSheetId="5">#REF!</definedName>
    <definedName name="anpha" localSheetId="8">#REF!</definedName>
    <definedName name="anpha">#REF!</definedName>
    <definedName name="ANQD" localSheetId="3">#REF!</definedName>
    <definedName name="ANQD" localSheetId="5">#REF!</definedName>
    <definedName name="ANQD" localSheetId="8">#REF!</definedName>
    <definedName name="ANQD">#REF!</definedName>
    <definedName name="anscount" hidden="1">3</definedName>
    <definedName name="ang" localSheetId="3">#REF!</definedName>
    <definedName name="ang" localSheetId="5">#REF!</definedName>
    <definedName name="ang" localSheetId="8">#REF!</definedName>
    <definedName name="ang">#REF!</definedName>
    <definedName name="Apstot" localSheetId="3">#REF!</definedName>
    <definedName name="Apstot" localSheetId="5">#REF!</definedName>
    <definedName name="Apstot" localSheetId="8">#REF!</definedName>
    <definedName name="Apstot">#REF!</definedName>
    <definedName name="Aq" localSheetId="3">#REF!</definedName>
    <definedName name="Aq" localSheetId="5">#REF!</definedName>
    <definedName name="Aq" localSheetId="8">#REF!</definedName>
    <definedName name="Aq">#REF!</definedName>
    <definedName name="aqbnmjm" localSheetId="3" hidden="1">#REF!</definedName>
    <definedName name="aqbnmjm" localSheetId="5" hidden="1">#REF!</definedName>
    <definedName name="aqbnmjm" localSheetId="8" hidden="1">#REF!</definedName>
    <definedName name="aqbnmjm" hidden="1">#REF!</definedName>
    <definedName name="As" localSheetId="3">#REF!</definedName>
    <definedName name="As" localSheetId="5">#REF!</definedName>
    <definedName name="As" localSheetId="8">#REF!</definedName>
    <definedName name="As">#REF!</definedName>
    <definedName name="As_" localSheetId="3">#REF!</definedName>
    <definedName name="As_" localSheetId="5">#REF!</definedName>
    <definedName name="As_" localSheetId="8">#REF!</definedName>
    <definedName name="As_">#REF!</definedName>
    <definedName name="AS2DocOpenMode" hidden="1">"AS2DocumentEdit"</definedName>
    <definedName name="asb" localSheetId="3">#REF!</definedName>
    <definedName name="asb" localSheetId="5">#REF!</definedName>
    <definedName name="asb" localSheetId="8">#REF!</definedName>
    <definedName name="asb">#REF!</definedName>
    <definedName name="asd" localSheetId="3">#REF!</definedName>
    <definedName name="asd" localSheetId="5">#REF!</definedName>
    <definedName name="asd" localSheetId="8">#REF!</definedName>
    <definedName name="asd">#REF!</definedName>
    <definedName name="asega" localSheetId="3">{"Thuxm2.xls","Sheet1"}</definedName>
    <definedName name="asega" localSheetId="8">{"Thuxm2.xls","Sheet1"}</definedName>
    <definedName name="asega">{"Thuxm2.xls","Sheet1"}</definedName>
    <definedName name="asss" localSheetId="3" hidden="1">{"'Sheet1'!$L$16"}</definedName>
    <definedName name="asss" localSheetId="8" hidden="1">{"'Sheet1'!$L$16"}</definedName>
    <definedName name="asss" hidden="1">{"'Sheet1'!$L$16"}</definedName>
    <definedName name="astr" localSheetId="3">#REF!</definedName>
    <definedName name="astr" localSheetId="5">#REF!</definedName>
    <definedName name="astr" localSheetId="8">#REF!</definedName>
    <definedName name="astr">#REF!</definedName>
    <definedName name="at" localSheetId="3">#REF!</definedName>
    <definedName name="at" localSheetId="5">#REF!</definedName>
    <definedName name="at" localSheetId="8">#REF!</definedName>
    <definedName name="at">#REF!</definedName>
    <definedName name="ATGT" localSheetId="3" hidden="1">{"'Sheet1'!$L$16"}</definedName>
    <definedName name="ATGT" localSheetId="8" hidden="1">{"'Sheet1'!$L$16"}</definedName>
    <definedName name="ATGT" hidden="1">{"'Sheet1'!$L$16"}</definedName>
    <definedName name="ATW" localSheetId="3">#REF!</definedName>
    <definedName name="ATW" localSheetId="5">#REF!</definedName>
    <definedName name="ATW" localSheetId="8">#REF!</definedName>
    <definedName name="ATW">#REF!</definedName>
    <definedName name="ATRAM" localSheetId="3">#REF!</definedName>
    <definedName name="ATRAM" localSheetId="5">#REF!</definedName>
    <definedName name="ATRAM" localSheetId="8">#REF!</definedName>
    <definedName name="ATRAM">#REF!</definedName>
    <definedName name="Av" localSheetId="3">#REF!</definedName>
    <definedName name="Av" localSheetId="5">#REF!</definedName>
    <definedName name="Av" localSheetId="8">#REF!</definedName>
    <definedName name="Av">#REF!</definedName>
    <definedName name="Avf" localSheetId="3">#REF!</definedName>
    <definedName name="Avf" localSheetId="5">#REF!</definedName>
    <definedName name="Avf" localSheetId="8">#REF!</definedName>
    <definedName name="Avf">#REF!</definedName>
    <definedName name="Avl" localSheetId="3">#REF!</definedName>
    <definedName name="Avl" localSheetId="5">#REF!</definedName>
    <definedName name="Avl" localSheetId="8">#REF!</definedName>
    <definedName name="Avl">#REF!</definedName>
    <definedName name="âdf" localSheetId="3">{"Book5","sæ quü.xls","Dù to¸n x©y dùng nhµ s¶n xuÊt.xls","Than.xls","TiÕn ®é s¶n xuÊt - Th¸ng 9.xls"}</definedName>
    <definedName name="âdf" localSheetId="8">{"Book5","sæ quü.xls","Dù to¸n x©y dùng nhµ s¶n xuÊt.xls","Than.xls","TiÕn ®é s¶n xuÊt - Th¸ng 9.xls"}</definedName>
    <definedName name="âdf">{"Book5","sæ quü.xls","Dù to¸n x©y dùng nhµ s¶n xuÊt.xls","Than.xls","TiÕn ®é s¶n xuÊt - Th¸ng 9.xls"}</definedName>
    <definedName name="B.4" localSheetId="3">#REF!</definedName>
    <definedName name="B.4" localSheetId="5">#REF!</definedName>
    <definedName name="B.4" localSheetId="8">#REF!</definedName>
    <definedName name="B.4">#REF!</definedName>
    <definedName name="B.5" localSheetId="3">#REF!</definedName>
    <definedName name="B.5" localSheetId="5">#REF!</definedName>
    <definedName name="B.5" localSheetId="8">#REF!</definedName>
    <definedName name="B.5">#REF!</definedName>
    <definedName name="B.6" localSheetId="3">#REF!</definedName>
    <definedName name="B.6" localSheetId="5">#REF!</definedName>
    <definedName name="B.6" localSheetId="8">#REF!</definedName>
    <definedName name="B.6">#REF!</definedName>
    <definedName name="B.7" localSheetId="3">#REF!</definedName>
    <definedName name="B.7" localSheetId="5">#REF!</definedName>
    <definedName name="B.7" localSheetId="8">#REF!</definedName>
    <definedName name="B.7">#REF!</definedName>
    <definedName name="b.8" localSheetId="3">#REF!</definedName>
    <definedName name="b.8" localSheetId="5">#REF!</definedName>
    <definedName name="b.8" localSheetId="8">#REF!</definedName>
    <definedName name="b.8">#REF!</definedName>
    <definedName name="b.9" localSheetId="3">#REF!</definedName>
    <definedName name="b.9" localSheetId="5">#REF!</definedName>
    <definedName name="b.9" localSheetId="8">#REF!</definedName>
    <definedName name="b.9">#REF!</definedName>
    <definedName name="B.nuamat">7.25</definedName>
    <definedName name="b_240" localSheetId="3">#REF!</definedName>
    <definedName name="b_240" localSheetId="5">#REF!</definedName>
    <definedName name="b_240" localSheetId="8">#REF!</definedName>
    <definedName name="b_240">#REF!</definedName>
    <definedName name="b_260" localSheetId="3">#REF!</definedName>
    <definedName name="b_260" localSheetId="5">#REF!</definedName>
    <definedName name="b_260" localSheetId="8">#REF!</definedName>
    <definedName name="b_260">#REF!</definedName>
    <definedName name="b_280" localSheetId="3">#REF!</definedName>
    <definedName name="b_280" localSheetId="5">#REF!</definedName>
    <definedName name="b_280" localSheetId="8">#REF!</definedName>
    <definedName name="b_280">#REF!</definedName>
    <definedName name="b_320" localSheetId="3">#REF!</definedName>
    <definedName name="b_320" localSheetId="5">#REF!</definedName>
    <definedName name="b_320" localSheetId="8">#REF!</definedName>
    <definedName name="b_320">#REF!</definedName>
    <definedName name="b_350" localSheetId="3">#REF!</definedName>
    <definedName name="b_350" localSheetId="5">#REF!</definedName>
    <definedName name="b_350" localSheetId="8">#REF!</definedName>
    <definedName name="b_350">#REF!</definedName>
    <definedName name="b_dd1" localSheetId="3">#REF!</definedName>
    <definedName name="b_dd1" localSheetId="5">#REF!</definedName>
    <definedName name="b_dd1" localSheetId="8">#REF!</definedName>
    <definedName name="b_dd1">#REF!</definedName>
    <definedName name="b_DL" localSheetId="3">#REF!</definedName>
    <definedName name="b_DL" localSheetId="5">#REF!</definedName>
    <definedName name="b_DL" localSheetId="8">#REF!</definedName>
    <definedName name="b_DL">#REF!</definedName>
    <definedName name="b_eh" localSheetId="3">#REF!</definedName>
    <definedName name="b_eh" localSheetId="5">#REF!</definedName>
    <definedName name="b_eh" localSheetId="8">#REF!</definedName>
    <definedName name="b_eh">#REF!</definedName>
    <definedName name="b_eh1" localSheetId="3">#REF!</definedName>
    <definedName name="b_eh1" localSheetId="5">#REF!</definedName>
    <definedName name="b_eh1" localSheetId="8">#REF!</definedName>
    <definedName name="b_eh1">#REF!</definedName>
    <definedName name="b_ev" localSheetId="3">#REF!</definedName>
    <definedName name="b_ev" localSheetId="5">#REF!</definedName>
    <definedName name="b_ev" localSheetId="8">#REF!</definedName>
    <definedName name="b_ev">#REF!</definedName>
    <definedName name="b_ev1" localSheetId="3">#REF!</definedName>
    <definedName name="b_ev1" localSheetId="5">#REF!</definedName>
    <definedName name="b_ev1" localSheetId="8">#REF!</definedName>
    <definedName name="b_ev1">#REF!</definedName>
    <definedName name="b_FR" localSheetId="3">#REF!</definedName>
    <definedName name="b_FR" localSheetId="5">#REF!</definedName>
    <definedName name="b_FR" localSheetId="8">#REF!</definedName>
    <definedName name="b_FR">#REF!</definedName>
    <definedName name="b_fr1" localSheetId="3">#REF!</definedName>
    <definedName name="b_fr1" localSheetId="5">#REF!</definedName>
    <definedName name="b_fr1" localSheetId="8">#REF!</definedName>
    <definedName name="b_fr1">#REF!</definedName>
    <definedName name="B_Isc" localSheetId="3">#REF!</definedName>
    <definedName name="B_Isc" localSheetId="5">#REF!</definedName>
    <definedName name="B_Isc" localSheetId="8">#REF!</definedName>
    <definedName name="B_Isc">#REF!</definedName>
    <definedName name="b_LL" localSheetId="3">#REF!</definedName>
    <definedName name="b_LL" localSheetId="5">#REF!</definedName>
    <definedName name="b_LL" localSheetId="8">#REF!</definedName>
    <definedName name="b_LL">#REF!</definedName>
    <definedName name="b_ll1" localSheetId="3">#REF!</definedName>
    <definedName name="b_ll1" localSheetId="5">#REF!</definedName>
    <definedName name="b_ll1" localSheetId="8">#REF!</definedName>
    <definedName name="b_ll1">#REF!</definedName>
    <definedName name="B_tinh" localSheetId="3">#REF!</definedName>
    <definedName name="B_tinh" localSheetId="5">#REF!</definedName>
    <definedName name="B_tinh" localSheetId="8">#REF!</definedName>
    <definedName name="B_tinh">#REF!</definedName>
    <definedName name="b_WL" localSheetId="3">#REF!</definedName>
    <definedName name="b_WL" localSheetId="5">#REF!</definedName>
    <definedName name="b_WL" localSheetId="8">#REF!</definedName>
    <definedName name="b_WL">#REF!</definedName>
    <definedName name="b_WL1" localSheetId="3">#REF!</definedName>
    <definedName name="b_WL1" localSheetId="5">#REF!</definedName>
    <definedName name="b_WL1" localSheetId="8">#REF!</definedName>
    <definedName name="b_WL1">#REF!</definedName>
    <definedName name="b_WS" localSheetId="3">#REF!</definedName>
    <definedName name="b_WS" localSheetId="5">#REF!</definedName>
    <definedName name="b_WS" localSheetId="8">#REF!</definedName>
    <definedName name="b_WS">#REF!</definedName>
    <definedName name="b_ws1" localSheetId="3">#REF!</definedName>
    <definedName name="b_ws1" localSheetId="5">#REF!</definedName>
    <definedName name="b_ws1" localSheetId="8">#REF!</definedName>
    <definedName name="b_ws1">#REF!</definedName>
    <definedName name="b1." localSheetId="3">#REF!</definedName>
    <definedName name="b1." localSheetId="5">#REF!</definedName>
    <definedName name="b1." localSheetId="8">#REF!</definedName>
    <definedName name="b1.">#REF!</definedName>
    <definedName name="b10." localSheetId="3">#REF!</definedName>
    <definedName name="b10." localSheetId="5">#REF!</definedName>
    <definedName name="b10." localSheetId="8">#REF!</definedName>
    <definedName name="b10.">#REF!</definedName>
    <definedName name="b11." localSheetId="3">#REF!</definedName>
    <definedName name="b11." localSheetId="5">#REF!</definedName>
    <definedName name="b11." localSheetId="8">#REF!</definedName>
    <definedName name="b11.">#REF!</definedName>
    <definedName name="b12." localSheetId="3">#REF!</definedName>
    <definedName name="b12." localSheetId="5">#REF!</definedName>
    <definedName name="b12." localSheetId="8">#REF!</definedName>
    <definedName name="b12.">#REF!</definedName>
    <definedName name="b1s" localSheetId="3">#REF!</definedName>
    <definedName name="b1s" localSheetId="5">#REF!</definedName>
    <definedName name="b1s" localSheetId="8">#REF!</definedName>
    <definedName name="b1s">#REF!</definedName>
    <definedName name="b1s_" localSheetId="3">#REF!</definedName>
    <definedName name="b1s_" localSheetId="5">#REF!</definedName>
    <definedName name="b1s_" localSheetId="8">#REF!</definedName>
    <definedName name="b1s_">#REF!</definedName>
    <definedName name="b1t" localSheetId="3">#REF!</definedName>
    <definedName name="b1t" localSheetId="5">#REF!</definedName>
    <definedName name="b1t" localSheetId="8">#REF!</definedName>
    <definedName name="b1t">#REF!</definedName>
    <definedName name="b2." localSheetId="3">#REF!</definedName>
    <definedName name="b2." localSheetId="5">#REF!</definedName>
    <definedName name="b2." localSheetId="8">#REF!</definedName>
    <definedName name="b2.">#REF!</definedName>
    <definedName name="b2t" localSheetId="3">#REF!</definedName>
    <definedName name="b2t" localSheetId="5">#REF!</definedName>
    <definedName name="b2t" localSheetId="8">#REF!</definedName>
    <definedName name="b2t">#REF!</definedName>
    <definedName name="b3." localSheetId="3">#REF!</definedName>
    <definedName name="b3." localSheetId="5">#REF!</definedName>
    <definedName name="b3." localSheetId="8">#REF!</definedName>
    <definedName name="b3.">#REF!</definedName>
    <definedName name="B3a" localSheetId="3">#REF!</definedName>
    <definedName name="B3a" localSheetId="5">#REF!</definedName>
    <definedName name="B3a" localSheetId="8">#REF!</definedName>
    <definedName name="B3a">#REF!</definedName>
    <definedName name="b3t" localSheetId="3">#REF!</definedName>
    <definedName name="b3t" localSheetId="5">#REF!</definedName>
    <definedName name="b3t" localSheetId="8">#REF!</definedName>
    <definedName name="b3t">#REF!</definedName>
    <definedName name="b4." localSheetId="3">#REF!</definedName>
    <definedName name="b4." localSheetId="5">#REF!</definedName>
    <definedName name="b4." localSheetId="8">#REF!</definedName>
    <definedName name="b4.">#REF!</definedName>
    <definedName name="b4t" localSheetId="3">#REF!</definedName>
    <definedName name="b4t" localSheetId="5">#REF!</definedName>
    <definedName name="b4t" localSheetId="8">#REF!</definedName>
    <definedName name="b4t">#REF!</definedName>
    <definedName name="b5." localSheetId="3">#REF!</definedName>
    <definedName name="b5." localSheetId="5">#REF!</definedName>
    <definedName name="b5." localSheetId="8">#REF!</definedName>
    <definedName name="b5.">#REF!</definedName>
    <definedName name="b6." localSheetId="3">#REF!</definedName>
    <definedName name="b6." localSheetId="5">#REF!</definedName>
    <definedName name="b6." localSheetId="8">#REF!</definedName>
    <definedName name="b6.">#REF!</definedName>
    <definedName name="b7." localSheetId="3">#REF!</definedName>
    <definedName name="b7." localSheetId="5">#REF!</definedName>
    <definedName name="b7." localSheetId="8">#REF!</definedName>
    <definedName name="b7.">#REF!</definedName>
    <definedName name="bac25d" localSheetId="3">#REF!</definedName>
    <definedName name="bac25d" localSheetId="5">#REF!</definedName>
    <definedName name="bac25d" localSheetId="8">#REF!</definedName>
    <definedName name="bac25d">#REF!</definedName>
    <definedName name="bac27d" localSheetId="3">#REF!</definedName>
    <definedName name="bac27d" localSheetId="5">#REF!</definedName>
    <definedName name="bac27d" localSheetId="8">#REF!</definedName>
    <definedName name="bac27d">#REF!</definedName>
    <definedName name="bac2d" localSheetId="3">#REF!</definedName>
    <definedName name="bac2d" localSheetId="5">#REF!</definedName>
    <definedName name="bac2d" localSheetId="8">#REF!</definedName>
    <definedName name="bac2d">#REF!</definedName>
    <definedName name="bac35d" localSheetId="3">#REF!</definedName>
    <definedName name="bac35d" localSheetId="5">#REF!</definedName>
    <definedName name="bac35d" localSheetId="8">#REF!</definedName>
    <definedName name="bac35d">#REF!</definedName>
    <definedName name="bac37d" localSheetId="3">#REF!</definedName>
    <definedName name="bac37d" localSheetId="5">#REF!</definedName>
    <definedName name="bac37d" localSheetId="8">#REF!</definedName>
    <definedName name="bac37d">#REF!</definedName>
    <definedName name="bac3d" localSheetId="3">#REF!</definedName>
    <definedName name="bac3d" localSheetId="5">#REF!</definedName>
    <definedName name="bac3d" localSheetId="8">#REF!</definedName>
    <definedName name="bac3d">#REF!</definedName>
    <definedName name="bac45d" localSheetId="3">#REF!</definedName>
    <definedName name="bac45d" localSheetId="5">#REF!</definedName>
    <definedName name="bac45d" localSheetId="8">#REF!</definedName>
    <definedName name="bac45d">#REF!</definedName>
    <definedName name="bac47d" localSheetId="3">#REF!</definedName>
    <definedName name="bac47d" localSheetId="5">#REF!</definedName>
    <definedName name="bac47d" localSheetId="8">#REF!</definedName>
    <definedName name="bac47d">#REF!</definedName>
    <definedName name="bac4d" localSheetId="3">#REF!</definedName>
    <definedName name="bac4d" localSheetId="5">#REF!</definedName>
    <definedName name="bac4d" localSheetId="8">#REF!</definedName>
    <definedName name="bac4d">#REF!</definedName>
    <definedName name="bac4d1" localSheetId="3">#REF!</definedName>
    <definedName name="bac4d1" localSheetId="5">#REF!</definedName>
    <definedName name="bac4d1" localSheetId="8">#REF!</definedName>
    <definedName name="bac4d1">#REF!</definedName>
    <definedName name="bactham" localSheetId="3">#REF!</definedName>
    <definedName name="bactham" localSheetId="5">#REF!</definedName>
    <definedName name="bactham" localSheetId="8">#REF!</definedName>
    <definedName name="bactham">#REF!</definedName>
    <definedName name="Bai_ducdam_coc" localSheetId="3">#REF!</definedName>
    <definedName name="Bai_ducdam_coc" localSheetId="5">#REF!</definedName>
    <definedName name="Bai_ducdam_coc" localSheetId="8">#REF!</definedName>
    <definedName name="Bai_ducdam_coc">#REF!</definedName>
    <definedName name="BAMUA1" localSheetId="3">#REF!</definedName>
    <definedName name="BAMUA1" localSheetId="5">#REF!</definedName>
    <definedName name="BAMUA1" localSheetId="8">#REF!</definedName>
    <definedName name="BAMUA1">#REF!</definedName>
    <definedName name="BAMUA2" localSheetId="3">#REF!</definedName>
    <definedName name="BAMUA2" localSheetId="5">#REF!</definedName>
    <definedName name="BAMUA2" localSheetId="8">#REF!</definedName>
    <definedName name="BAMUA2">#REF!</definedName>
    <definedName name="ban" localSheetId="3">#REF!</definedName>
    <definedName name="ban" localSheetId="5">#REF!</definedName>
    <definedName name="ban" localSheetId="8">#REF!</definedName>
    <definedName name="ban">#REF!</definedName>
    <definedName name="ban_dan" localSheetId="3">#REF!</definedName>
    <definedName name="ban_dan" localSheetId="5">#REF!</definedName>
    <definedName name="ban_dan" localSheetId="8">#REF!</definedName>
    <definedName name="ban_dan">#REF!</definedName>
    <definedName name="banql" localSheetId="3" hidden="1">{"'Sheet1'!$L$16"}</definedName>
    <definedName name="banql" localSheetId="8" hidden="1">{"'Sheet1'!$L$16"}</definedName>
    <definedName name="banql" hidden="1">{"'Sheet1'!$L$16"}</definedName>
    <definedName name="Bang_cly" localSheetId="3">#REF!</definedName>
    <definedName name="Bang_cly" localSheetId="5">#REF!</definedName>
    <definedName name="Bang_cly" localSheetId="8">#REF!</definedName>
    <definedName name="Bang_cly">#REF!</definedName>
    <definedName name="Bang_CVC" localSheetId="3">#REF!</definedName>
    <definedName name="Bang_CVC" localSheetId="5">#REF!</definedName>
    <definedName name="Bang_CVC" localSheetId="8">#REF!</definedName>
    <definedName name="Bang_CVC">#REF!</definedName>
    <definedName name="BANG_CHI_TIET_THI_NGHIEM_CONG_TO" localSheetId="3">#REF!</definedName>
    <definedName name="BANG_CHI_TIET_THI_NGHIEM_CONG_TO" localSheetId="5">#REF!</definedName>
    <definedName name="BANG_CHI_TIET_THI_NGHIEM_CONG_TO" localSheetId="8">#REF!</definedName>
    <definedName name="BANG_CHI_TIET_THI_NGHIEM_CONG_TO">#REF!</definedName>
    <definedName name="BANG_CHI_TIET_THI_NGHIEM_DZ0.4KV" localSheetId="3">#REF!</definedName>
    <definedName name="BANG_CHI_TIET_THI_NGHIEM_DZ0.4KV" localSheetId="5">#REF!</definedName>
    <definedName name="BANG_CHI_TIET_THI_NGHIEM_DZ0.4KV" localSheetId="8">#REF!</definedName>
    <definedName name="BANG_CHI_TIET_THI_NGHIEM_DZ0.4KV">#REF!</definedName>
    <definedName name="bang_gia" localSheetId="3">#REF!</definedName>
    <definedName name="bang_gia" localSheetId="5">#REF!</definedName>
    <definedName name="bang_gia" localSheetId="8">#REF!</definedName>
    <definedName name="bang_gia">#REF!</definedName>
    <definedName name="BANG_TONG_HOP_CONG_TO" localSheetId="3">#REF!</definedName>
    <definedName name="BANG_TONG_HOP_CONG_TO" localSheetId="5">#REF!</definedName>
    <definedName name="BANG_TONG_HOP_CONG_TO" localSheetId="8">#REF!</definedName>
    <definedName name="BANG_TONG_HOP_CONG_TO">#REF!</definedName>
    <definedName name="BANG_TONG_HOP_DZ0.4KV" localSheetId="3">#REF!</definedName>
    <definedName name="BANG_TONG_HOP_DZ0.4KV" localSheetId="5">#REF!</definedName>
    <definedName name="BANG_TONG_HOP_DZ0.4KV" localSheetId="8">#REF!</definedName>
    <definedName name="BANG_TONG_HOP_DZ0.4KV">#REF!</definedName>
    <definedName name="BANG_TONG_HOP_DZ22KV" localSheetId="3">#REF!</definedName>
    <definedName name="BANG_TONG_HOP_DZ22KV" localSheetId="5">#REF!</definedName>
    <definedName name="BANG_TONG_HOP_DZ22KV" localSheetId="8">#REF!</definedName>
    <definedName name="BANG_TONG_HOP_DZ22KV">#REF!</definedName>
    <definedName name="BANG_TONG_HOP_KHO_BAI" localSheetId="3">#REF!</definedName>
    <definedName name="BANG_TONG_HOP_KHO_BAI" localSheetId="5">#REF!</definedName>
    <definedName name="BANG_TONG_HOP_KHO_BAI" localSheetId="8">#REF!</definedName>
    <definedName name="BANG_TONG_HOP_KHO_BAI">#REF!</definedName>
    <definedName name="BANG_TONG_HOP_TBA" localSheetId="3">#REF!</definedName>
    <definedName name="BANG_TONG_HOP_TBA" localSheetId="5">#REF!</definedName>
    <definedName name="BANG_TONG_HOP_TBA" localSheetId="8">#REF!</definedName>
    <definedName name="BANG_TONG_HOP_TBA">#REF!</definedName>
    <definedName name="Bang_travl" localSheetId="3">#REF!</definedName>
    <definedName name="Bang_travl" localSheetId="5">#REF!</definedName>
    <definedName name="Bang_travl" localSheetId="8">#REF!</definedName>
    <definedName name="Bang_travl">#REF!</definedName>
    <definedName name="Bang1" localSheetId="3">#REF!</definedName>
    <definedName name="Bang1" localSheetId="5">#REF!</definedName>
    <definedName name="Bang1" localSheetId="8">#REF!</definedName>
    <definedName name="Bang1">#REF!</definedName>
    <definedName name="bangchu" localSheetId="3">#REF!</definedName>
    <definedName name="bangchu" localSheetId="5">#REF!</definedName>
    <definedName name="bangchu" localSheetId="8">#REF!</definedName>
    <definedName name="bangchu">#REF!</definedName>
    <definedName name="BangGiaVL_Q" localSheetId="3">#REF!</definedName>
    <definedName name="BangGiaVL_Q" localSheetId="5">#REF!</definedName>
    <definedName name="BangGiaVL_Q" localSheetId="8">#REF!</definedName>
    <definedName name="BangGiaVL_Q">#REF!</definedName>
    <definedName name="bangluong" localSheetId="3">#REF!</definedName>
    <definedName name="bangluong" localSheetId="5">#REF!</definedName>
    <definedName name="bangluong" localSheetId="8">#REF!</definedName>
    <definedName name="bangluong">#REF!</definedName>
    <definedName name="BangMa" localSheetId="3">#REF!</definedName>
    <definedName name="BangMa" localSheetId="5">#REF!</definedName>
    <definedName name="BangMa" localSheetId="8">#REF!</definedName>
    <definedName name="BangMa">#REF!</definedName>
    <definedName name="Bangtienluong" localSheetId="3">#REF!</definedName>
    <definedName name="Bangtienluong" localSheetId="5">#REF!</definedName>
    <definedName name="Bangtienluong" localSheetId="8">#REF!</definedName>
    <definedName name="Bangtienluong">#REF!</definedName>
    <definedName name="baotaibovay" localSheetId="3">#REF!</definedName>
    <definedName name="baotaibovay" localSheetId="5">#REF!</definedName>
    <definedName name="baotaibovay" localSheetId="8">#REF!</definedName>
    <definedName name="baotaibovay">#REF!</definedName>
    <definedName name="BarData" localSheetId="3">#REF!</definedName>
    <definedName name="BarData" localSheetId="5">#REF!</definedName>
    <definedName name="BarData" localSheetId="8">#REF!</definedName>
    <definedName name="BarData">#REF!</definedName>
    <definedName name="Bardata1" localSheetId="3">#REF!</definedName>
    <definedName name="Bardata1" localSheetId="5">#REF!</definedName>
    <definedName name="Bardata1" localSheetId="8">#REF!</definedName>
    <definedName name="Bardata1">#REF!</definedName>
    <definedName name="BB" localSheetId="3">#REF!</definedName>
    <definedName name="BB" localSheetId="5">#REF!</definedName>
    <definedName name="BB" localSheetId="8">#REF!</definedName>
    <definedName name="BB">#REF!</definedName>
    <definedName name="bbbb" localSheetId="3">#REF!</definedName>
    <definedName name="bbbb" localSheetId="5">#REF!</definedName>
    <definedName name="bbbb" localSheetId="8">#REF!</definedName>
    <definedName name="bbbb">#REF!</definedName>
    <definedName name="bbcn" localSheetId="3">#REF!</definedName>
    <definedName name="bbcn" localSheetId="5">#REF!</definedName>
    <definedName name="bbcn" localSheetId="8">#REF!</definedName>
    <definedName name="bbcn">#REF!</definedName>
    <definedName name="bbvuong" localSheetId="3">#REF!</definedName>
    <definedName name="bbvuong" localSheetId="5">#REF!</definedName>
    <definedName name="bbvuong" localSheetId="8">#REF!</definedName>
    <definedName name="bbvuong">#REF!</definedName>
    <definedName name="bc_1" localSheetId="3">#REF!</definedName>
    <definedName name="bc_1" localSheetId="5">#REF!</definedName>
    <definedName name="bc_1" localSheetId="8">#REF!</definedName>
    <definedName name="bc_1">#REF!</definedName>
    <definedName name="bc_2" localSheetId="3">#REF!</definedName>
    <definedName name="bc_2" localSheetId="5">#REF!</definedName>
    <definedName name="bc_2" localSheetId="8">#REF!</definedName>
    <definedName name="bc_2">#REF!</definedName>
    <definedName name="BCT" localSheetId="3">#REF!</definedName>
    <definedName name="BCT" localSheetId="5">#REF!</definedName>
    <definedName name="BCT" localSheetId="8">#REF!</definedName>
    <definedName name="BCT">#REF!</definedName>
    <definedName name="BDAY" localSheetId="3">#REF!</definedName>
    <definedName name="BDAY" localSheetId="5">#REF!</definedName>
    <definedName name="BDAY" localSheetId="8">#REF!</definedName>
    <definedName name="BDAY">#REF!</definedName>
    <definedName name="bdc" localSheetId="3">#REF!</definedName>
    <definedName name="bdc" localSheetId="5">#REF!</definedName>
    <definedName name="bdc" localSheetId="8">#REF!</definedName>
    <definedName name="bdc">#REF!</definedName>
    <definedName name="bdd">1.5</definedName>
    <definedName name="BDIM" localSheetId="3">#REF!</definedName>
    <definedName name="BDIM" localSheetId="5">#REF!</definedName>
    <definedName name="BDIM" localSheetId="8">#REF!</definedName>
    <definedName name="BDIM">#REF!</definedName>
    <definedName name="bdw" localSheetId="3">#REF!</definedName>
    <definedName name="bdw" localSheetId="5">#REF!</definedName>
    <definedName name="bdw" localSheetId="8">#REF!</definedName>
    <definedName name="bdw">#REF!</definedName>
    <definedName name="be" localSheetId="3">#REF!</definedName>
    <definedName name="be" localSheetId="5">#REF!</definedName>
    <definedName name="be" localSheetId="8">#REF!</definedName>
    <definedName name="be">#REF!</definedName>
    <definedName name="Be_duc_dam" localSheetId="3">#REF!</definedName>
    <definedName name="Be_duc_dam" localSheetId="5">#REF!</definedName>
    <definedName name="Be_duc_dam" localSheetId="8">#REF!</definedName>
    <definedName name="Be_duc_dam">#REF!</definedName>
    <definedName name="Be1L" localSheetId="3">#REF!</definedName>
    <definedName name="Be1L" localSheetId="5">#REF!</definedName>
    <definedName name="Be1L" localSheetId="8">#REF!</definedName>
    <definedName name="Be1L">#REF!</definedName>
    <definedName name="beepsound" localSheetId="3">#REF!</definedName>
    <definedName name="beepsound" localSheetId="5">#REF!</definedName>
    <definedName name="beepsound" localSheetId="8">#REF!</definedName>
    <definedName name="beepsound">#REF!</definedName>
    <definedName name="benuoc" localSheetId="3">#REF!</definedName>
    <definedName name="benuoc" localSheetId="5">#REF!</definedName>
    <definedName name="benuoc" localSheetId="8">#REF!</definedName>
    <definedName name="benuoc">#REF!</definedName>
    <definedName name="bengam" localSheetId="3">#REF!</definedName>
    <definedName name="bengam" localSheetId="5">#REF!</definedName>
    <definedName name="bengam" localSheetId="8">#REF!</definedName>
    <definedName name="bengam">#REF!</definedName>
    <definedName name="beta" localSheetId="3">#REF!</definedName>
    <definedName name="beta" localSheetId="5">#REF!</definedName>
    <definedName name="beta" localSheetId="8">#REF!</definedName>
    <definedName name="beta">#REF!</definedName>
    <definedName name="Bezugsfeld" localSheetId="3">#REF!</definedName>
    <definedName name="Bezugsfeld" localSheetId="5">#REF!</definedName>
    <definedName name="Bezugsfeld" localSheetId="8">#REF!</definedName>
    <definedName name="Bezugsfeld">#REF!</definedName>
    <definedName name="Bgiang" localSheetId="3" hidden="1">{"'Sheet1'!$L$16"}</definedName>
    <definedName name="Bgiang" localSheetId="8" hidden="1">{"'Sheet1'!$L$16"}</definedName>
    <definedName name="Bgiang" hidden="1">{"'Sheet1'!$L$16"}</definedName>
    <definedName name="bia" localSheetId="3">#REF!</definedName>
    <definedName name="bia" localSheetId="5">#REF!</definedName>
    <definedName name="bia" localSheetId="8">#REF!</definedName>
    <definedName name="bia">#REF!</definedName>
    <definedName name="bienbao" localSheetId="3">#REF!</definedName>
    <definedName name="bienbao" localSheetId="5">#REF!</definedName>
    <definedName name="bienbao" localSheetId="8">#REF!</definedName>
    <definedName name="bienbao">#REF!</definedName>
    <definedName name="Bình_Định" localSheetId="3">#REF!</definedName>
    <definedName name="Bình_Định" localSheetId="5">#REF!</definedName>
    <definedName name="Bình_Định" localSheetId="8">#REF!</definedName>
    <definedName name="Bình_Định">#REF!</definedName>
    <definedName name="bitum" localSheetId="3">#REF!</definedName>
    <definedName name="bitum" localSheetId="5">#REF!</definedName>
    <definedName name="bitum" localSheetId="8">#REF!</definedName>
    <definedName name="bitum">#REF!</definedName>
    <definedName name="BKinh" localSheetId="3">#REF!</definedName>
    <definedName name="BKinh" localSheetId="5">#REF!</definedName>
    <definedName name="BKinh" localSheetId="8">#REF!</definedName>
    <definedName name="BKinh">#REF!</definedName>
    <definedName name="BKH" localSheetId="3">#REF!</definedName>
    <definedName name="BKH" localSheetId="5">#REF!</definedName>
    <definedName name="BKH" localSheetId="8">#REF!</definedName>
    <definedName name="BKH">#REF!</definedName>
    <definedName name="BL240HT" localSheetId="3">#REF!</definedName>
    <definedName name="BL240HT" localSheetId="5">#REF!</definedName>
    <definedName name="BL240HT" localSheetId="8">#REF!</definedName>
    <definedName name="BL240HT">#REF!</definedName>
    <definedName name="BL280HT" localSheetId="3">#REF!</definedName>
    <definedName name="BL280HT" localSheetId="5">#REF!</definedName>
    <definedName name="BL280HT" localSheetId="8">#REF!</definedName>
    <definedName name="BL280HT">#REF!</definedName>
    <definedName name="BL320HT" localSheetId="3">#REF!</definedName>
    <definedName name="BL320HT" localSheetId="5">#REF!</definedName>
    <definedName name="BL320HT" localSheetId="8">#REF!</definedName>
    <definedName name="BL320HT">#REF!</definedName>
    <definedName name="blang" localSheetId="3">#REF!</definedName>
    <definedName name="blang" localSheetId="5">#REF!</definedName>
    <definedName name="blang" localSheetId="8">#REF!</definedName>
    <definedName name="blang">#REF!</definedName>
    <definedName name="blkh" localSheetId="3">#REF!</definedName>
    <definedName name="blkh" localSheetId="5">#REF!</definedName>
    <definedName name="blkh" localSheetId="8">#REF!</definedName>
    <definedName name="blkh">#REF!</definedName>
    <definedName name="blkh1" localSheetId="3">#REF!</definedName>
    <definedName name="blkh1" localSheetId="5">#REF!</definedName>
    <definedName name="blkh1" localSheetId="8">#REF!</definedName>
    <definedName name="blkh1">#REF!</definedName>
    <definedName name="blneo" localSheetId="3">#REF!</definedName>
    <definedName name="blneo" localSheetId="5">#REF!</definedName>
    <definedName name="blneo" localSheetId="8">#REF!</definedName>
    <definedName name="blneo">#REF!</definedName>
    <definedName name="BLOCK1" localSheetId="3">#REF!</definedName>
    <definedName name="BLOCK1" localSheetId="5">#REF!</definedName>
    <definedName name="BLOCK1" localSheetId="8">#REF!</definedName>
    <definedName name="BLOCK1">#REF!</definedName>
    <definedName name="BLOCK2" localSheetId="3">#REF!</definedName>
    <definedName name="BLOCK2" localSheetId="5">#REF!</definedName>
    <definedName name="BLOCK2" localSheetId="8">#REF!</definedName>
    <definedName name="BLOCK2">#REF!</definedName>
    <definedName name="BLOCK3" localSheetId="3">#REF!</definedName>
    <definedName name="BLOCK3" localSheetId="5">#REF!</definedName>
    <definedName name="BLOCK3" localSheetId="8">#REF!</definedName>
    <definedName name="BLOCK3">#REF!</definedName>
    <definedName name="blong" localSheetId="3">#REF!</definedName>
    <definedName name="blong" localSheetId="5">#REF!</definedName>
    <definedName name="blong" localSheetId="8">#REF!</definedName>
    <definedName name="blong">#REF!</definedName>
    <definedName name="Bm">3.5</definedName>
    <definedName name="Bmat" localSheetId="3">#REF!</definedName>
    <definedName name="Bmat" localSheetId="5">#REF!</definedName>
    <definedName name="Bmat" localSheetId="8">#REF!</definedName>
    <definedName name="Bmat">#REF!</definedName>
    <definedName name="Bn">6.5</definedName>
    <definedName name="BNV" localSheetId="3">#REF!</definedName>
    <definedName name="BNV" localSheetId="5">#REF!</definedName>
    <definedName name="BNV" localSheetId="8">#REF!</definedName>
    <definedName name="BNV">#REF!</definedName>
    <definedName name="bng" localSheetId="3">#REF!</definedName>
    <definedName name="bng" localSheetId="5">#REF!</definedName>
    <definedName name="bng" localSheetId="8">#REF!</definedName>
    <definedName name="bng">#REF!</definedName>
    <definedName name="bom" localSheetId="3">#REF!</definedName>
    <definedName name="bom" localSheetId="5">#REF!</definedName>
    <definedName name="bom" localSheetId="8">#REF!</definedName>
    <definedName name="bom">#REF!</definedName>
    <definedName name="bombt50" localSheetId="3">#REF!</definedName>
    <definedName name="bombt50" localSheetId="5">#REF!</definedName>
    <definedName name="bombt50" localSheetId="8">#REF!</definedName>
    <definedName name="bombt50">#REF!</definedName>
    <definedName name="bombt60" localSheetId="3">#REF!</definedName>
    <definedName name="bombt60" localSheetId="5">#REF!</definedName>
    <definedName name="bombt60" localSheetId="8">#REF!</definedName>
    <definedName name="bombt60">#REF!</definedName>
    <definedName name="bomnuoc20kw" localSheetId="3">#REF!</definedName>
    <definedName name="bomnuoc20kw" localSheetId="5">#REF!</definedName>
    <definedName name="bomnuoc20kw" localSheetId="8">#REF!</definedName>
    <definedName name="bomnuoc20kw">#REF!</definedName>
    <definedName name="bomnuocdau10" localSheetId="3">#REF!</definedName>
    <definedName name="bomnuocdau10" localSheetId="5">#REF!</definedName>
    <definedName name="bomnuocdau10" localSheetId="8">#REF!</definedName>
    <definedName name="bomnuocdau10">#REF!</definedName>
    <definedName name="bomnuocdau100" localSheetId="3">#REF!</definedName>
    <definedName name="bomnuocdau100" localSheetId="5">#REF!</definedName>
    <definedName name="bomnuocdau100" localSheetId="8">#REF!</definedName>
    <definedName name="bomnuocdau100">#REF!</definedName>
    <definedName name="bomnuocdau15" localSheetId="3">#REF!</definedName>
    <definedName name="bomnuocdau15" localSheetId="5">#REF!</definedName>
    <definedName name="bomnuocdau15" localSheetId="8">#REF!</definedName>
    <definedName name="bomnuocdau15">#REF!</definedName>
    <definedName name="bomnuocdau150" localSheetId="3">#REF!</definedName>
    <definedName name="bomnuocdau150" localSheetId="5">#REF!</definedName>
    <definedName name="bomnuocdau150" localSheetId="8">#REF!</definedName>
    <definedName name="bomnuocdau150">#REF!</definedName>
    <definedName name="bomnuocdau20" localSheetId="3">#REF!</definedName>
    <definedName name="bomnuocdau20" localSheetId="5">#REF!</definedName>
    <definedName name="bomnuocdau20" localSheetId="8">#REF!</definedName>
    <definedName name="bomnuocdau20">#REF!</definedName>
    <definedName name="bomnuocdau37" localSheetId="3">#REF!</definedName>
    <definedName name="bomnuocdau37" localSheetId="5">#REF!</definedName>
    <definedName name="bomnuocdau37" localSheetId="8">#REF!</definedName>
    <definedName name="bomnuocdau37">#REF!</definedName>
    <definedName name="bomnuocdau45" localSheetId="3">#REF!</definedName>
    <definedName name="bomnuocdau45" localSheetId="5">#REF!</definedName>
    <definedName name="bomnuocdau45" localSheetId="8">#REF!</definedName>
    <definedName name="bomnuocdau45">#REF!</definedName>
    <definedName name="bomnuocdau5" localSheetId="3">#REF!</definedName>
    <definedName name="bomnuocdau5" localSheetId="5">#REF!</definedName>
    <definedName name="bomnuocdau5" localSheetId="8">#REF!</definedName>
    <definedName name="bomnuocdau5">#REF!</definedName>
    <definedName name="bomnuocdau5.5" localSheetId="3">#REF!</definedName>
    <definedName name="bomnuocdau5.5" localSheetId="5">#REF!</definedName>
    <definedName name="bomnuocdau5.5" localSheetId="8">#REF!</definedName>
    <definedName name="bomnuocdau5.5">#REF!</definedName>
    <definedName name="bomnuocdau7" localSheetId="3">#REF!</definedName>
    <definedName name="bomnuocdau7" localSheetId="5">#REF!</definedName>
    <definedName name="bomnuocdau7" localSheetId="8">#REF!</definedName>
    <definedName name="bomnuocdau7">#REF!</definedName>
    <definedName name="bomnuocdau7.5" localSheetId="3">#REF!</definedName>
    <definedName name="bomnuocdau7.5" localSheetId="5">#REF!</definedName>
    <definedName name="bomnuocdau7.5" localSheetId="8">#REF!</definedName>
    <definedName name="bomnuocdau7.5">#REF!</definedName>
    <definedName name="bomnuocdau75" localSheetId="3">#REF!</definedName>
    <definedName name="bomnuocdau75" localSheetId="5">#REF!</definedName>
    <definedName name="bomnuocdau75" localSheetId="8">#REF!</definedName>
    <definedName name="bomnuocdau75">#REF!</definedName>
    <definedName name="bomnuocdien0.55" localSheetId="3">#REF!</definedName>
    <definedName name="bomnuocdien0.55" localSheetId="5">#REF!</definedName>
    <definedName name="bomnuocdien0.55" localSheetId="8">#REF!</definedName>
    <definedName name="bomnuocdien0.55">#REF!</definedName>
    <definedName name="bomnuocdien0.75" localSheetId="3">#REF!</definedName>
    <definedName name="bomnuocdien0.75" localSheetId="5">#REF!</definedName>
    <definedName name="bomnuocdien0.75" localSheetId="8">#REF!</definedName>
    <definedName name="bomnuocdien0.75">#REF!</definedName>
    <definedName name="bomnuocdien1.5" localSheetId="3">#REF!</definedName>
    <definedName name="bomnuocdien1.5" localSheetId="5">#REF!</definedName>
    <definedName name="bomnuocdien1.5" localSheetId="8">#REF!</definedName>
    <definedName name="bomnuocdien1.5">#REF!</definedName>
    <definedName name="bomnuocdien10" localSheetId="3">#REF!</definedName>
    <definedName name="bomnuocdien10" localSheetId="5">#REF!</definedName>
    <definedName name="bomnuocdien10" localSheetId="8">#REF!</definedName>
    <definedName name="bomnuocdien10">#REF!</definedName>
    <definedName name="bomnuocdien113" localSheetId="3">#REF!</definedName>
    <definedName name="bomnuocdien113" localSheetId="5">#REF!</definedName>
    <definedName name="bomnuocdien113" localSheetId="8">#REF!</definedName>
    <definedName name="bomnuocdien113">#REF!</definedName>
    <definedName name="bomnuocdien14" localSheetId="3">#REF!</definedName>
    <definedName name="bomnuocdien14" localSheetId="5">#REF!</definedName>
    <definedName name="bomnuocdien14" localSheetId="8">#REF!</definedName>
    <definedName name="bomnuocdien14">#REF!</definedName>
    <definedName name="bomnuocdien2" localSheetId="3">#REF!</definedName>
    <definedName name="bomnuocdien2" localSheetId="5">#REF!</definedName>
    <definedName name="bomnuocdien2" localSheetId="8">#REF!</definedName>
    <definedName name="bomnuocdien2">#REF!</definedName>
    <definedName name="bomnuocdien2.8" localSheetId="3">#REF!</definedName>
    <definedName name="bomnuocdien2.8" localSheetId="5">#REF!</definedName>
    <definedName name="bomnuocdien2.8" localSheetId="8">#REF!</definedName>
    <definedName name="bomnuocdien2.8">#REF!</definedName>
    <definedName name="bomnuocdien20" localSheetId="3">#REF!</definedName>
    <definedName name="bomnuocdien20" localSheetId="5">#REF!</definedName>
    <definedName name="bomnuocdien20" localSheetId="8">#REF!</definedName>
    <definedName name="bomnuocdien20">#REF!</definedName>
    <definedName name="bomnuocdien22" localSheetId="3">#REF!</definedName>
    <definedName name="bomnuocdien22" localSheetId="5">#REF!</definedName>
    <definedName name="bomnuocdien22" localSheetId="8">#REF!</definedName>
    <definedName name="bomnuocdien22">#REF!</definedName>
    <definedName name="bomnuocdien28" localSheetId="3">#REF!</definedName>
    <definedName name="bomnuocdien28" localSheetId="5">#REF!</definedName>
    <definedName name="bomnuocdien28" localSheetId="8">#REF!</definedName>
    <definedName name="bomnuocdien28">#REF!</definedName>
    <definedName name="bomnuocdien30" localSheetId="3">#REF!</definedName>
    <definedName name="bomnuocdien30" localSheetId="5">#REF!</definedName>
    <definedName name="bomnuocdien30" localSheetId="8">#REF!</definedName>
    <definedName name="bomnuocdien30">#REF!</definedName>
    <definedName name="bomnuocdien4" localSheetId="3">#REF!</definedName>
    <definedName name="bomnuocdien4" localSheetId="5">#REF!</definedName>
    <definedName name="bomnuocdien4" localSheetId="8">#REF!</definedName>
    <definedName name="bomnuocdien4">#REF!</definedName>
    <definedName name="bomnuocdien4.5" localSheetId="3">#REF!</definedName>
    <definedName name="bomnuocdien4.5" localSheetId="5">#REF!</definedName>
    <definedName name="bomnuocdien4.5" localSheetId="8">#REF!</definedName>
    <definedName name="bomnuocdien4.5">#REF!</definedName>
    <definedName name="bomnuocdien40" localSheetId="3">#REF!</definedName>
    <definedName name="bomnuocdien40" localSheetId="5">#REF!</definedName>
    <definedName name="bomnuocdien40" localSheetId="8">#REF!</definedName>
    <definedName name="bomnuocdien40">#REF!</definedName>
    <definedName name="bomnuocdien50" localSheetId="3">#REF!</definedName>
    <definedName name="bomnuocdien50" localSheetId="5">#REF!</definedName>
    <definedName name="bomnuocdien50" localSheetId="8">#REF!</definedName>
    <definedName name="bomnuocdien50">#REF!</definedName>
    <definedName name="bomnuocdien55" localSheetId="3">#REF!</definedName>
    <definedName name="bomnuocdien55" localSheetId="5">#REF!</definedName>
    <definedName name="bomnuocdien55" localSheetId="8">#REF!</definedName>
    <definedName name="bomnuocdien55">#REF!</definedName>
    <definedName name="bomnuocdien7" localSheetId="3">#REF!</definedName>
    <definedName name="bomnuocdien7" localSheetId="5">#REF!</definedName>
    <definedName name="bomnuocdien7" localSheetId="8">#REF!</definedName>
    <definedName name="bomnuocdien7">#REF!</definedName>
    <definedName name="bomnuocdien75" localSheetId="3">#REF!</definedName>
    <definedName name="bomnuocdien75" localSheetId="5">#REF!</definedName>
    <definedName name="bomnuocdien75" localSheetId="8">#REF!</definedName>
    <definedName name="bomnuocdien75">#REF!</definedName>
    <definedName name="bomnuocxang3" localSheetId="3">#REF!</definedName>
    <definedName name="bomnuocxang3" localSheetId="5">#REF!</definedName>
    <definedName name="bomnuocxang3" localSheetId="8">#REF!</definedName>
    <definedName name="bomnuocxang3">#REF!</definedName>
    <definedName name="bomnuocxang4" localSheetId="3">#REF!</definedName>
    <definedName name="bomnuocxang4" localSheetId="5">#REF!</definedName>
    <definedName name="bomnuocxang4" localSheetId="8">#REF!</definedName>
    <definedName name="bomnuocxang4">#REF!</definedName>
    <definedName name="bomnuocxang6" localSheetId="3">#REF!</definedName>
    <definedName name="bomnuocxang6" localSheetId="5">#REF!</definedName>
    <definedName name="bomnuocxang6" localSheetId="8">#REF!</definedName>
    <definedName name="bomnuocxang6">#REF!</definedName>
    <definedName name="bomnuocxang7" localSheetId="3">#REF!</definedName>
    <definedName name="bomnuocxang7" localSheetId="5">#REF!</definedName>
    <definedName name="bomnuocxang7" localSheetId="8">#REF!</definedName>
    <definedName name="bomnuocxang7">#REF!</definedName>
    <definedName name="bomnuocxang8" localSheetId="3">#REF!</definedName>
    <definedName name="bomnuocxang8" localSheetId="5">#REF!</definedName>
    <definedName name="bomnuocxang8" localSheetId="8">#REF!</definedName>
    <definedName name="bomnuocxang8">#REF!</definedName>
    <definedName name="bomvua1.5" localSheetId="3">#REF!</definedName>
    <definedName name="bomvua1.5" localSheetId="5">#REF!</definedName>
    <definedName name="bomvua1.5" localSheetId="8">#REF!</definedName>
    <definedName name="bomvua1.5">#REF!</definedName>
    <definedName name="bonnuocdien1.1" localSheetId="3">#REF!</definedName>
    <definedName name="bonnuocdien1.1" localSheetId="5">#REF!</definedName>
    <definedName name="bonnuocdien1.1" localSheetId="8">#REF!</definedName>
    <definedName name="bonnuocdien1.1">#REF!</definedName>
    <definedName name="book1" localSheetId="3">#REF!</definedName>
    <definedName name="book1" localSheetId="5">#REF!</definedName>
    <definedName name="book1" localSheetId="8">#REF!</definedName>
    <definedName name="book1">#REF!</definedName>
    <definedName name="Book2" localSheetId="3">#REF!</definedName>
    <definedName name="Book2" localSheetId="5">#REF!</definedName>
    <definedName name="Book2" localSheetId="8">#REF!</definedName>
    <definedName name="Book2">#REF!</definedName>
    <definedName name="BOQ" localSheetId="3">#REF!</definedName>
    <definedName name="BOQ" localSheetId="5">#REF!</definedName>
    <definedName name="BOQ" localSheetId="8">#REF!</definedName>
    <definedName name="BOQ">#REF!</definedName>
    <definedName name="bp" localSheetId="3">#REF!</definedName>
    <definedName name="bp" localSheetId="5">#REF!</definedName>
    <definedName name="bp" localSheetId="8">#REF!</definedName>
    <definedName name="bp">#REF!</definedName>
    <definedName name="bql" localSheetId="3" hidden="1">{#N/A,#N/A,FALSE,"Chi tiÆt"}</definedName>
    <definedName name="bql" localSheetId="8" hidden="1">{#N/A,#N/A,FALSE,"Chi tiÆt"}</definedName>
    <definedName name="bql" hidden="1">{#N/A,#N/A,FALSE,"Chi tiÆt"}</definedName>
    <definedName name="BQLTB" localSheetId="3">#REF!</definedName>
    <definedName name="BQLTB" localSheetId="5">#REF!</definedName>
    <definedName name="BQLTB" localSheetId="8">#REF!</definedName>
    <definedName name="BQLTB">#REF!</definedName>
    <definedName name="BQLXL" localSheetId="3">#REF!</definedName>
    <definedName name="BQLXL" localSheetId="5">#REF!</definedName>
    <definedName name="BQLXL" localSheetId="8">#REF!</definedName>
    <definedName name="BQLXL">#REF!</definedName>
    <definedName name="bson" localSheetId="3">#REF!</definedName>
    <definedName name="bson" localSheetId="5">#REF!</definedName>
    <definedName name="bson" localSheetId="8">#REF!</definedName>
    <definedName name="bson">#REF!</definedName>
    <definedName name="BT" localSheetId="3">#REF!</definedName>
    <definedName name="BT" localSheetId="5">#REF!</definedName>
    <definedName name="BT" localSheetId="8">#REF!</definedName>
    <definedName name="BT">#REF!</definedName>
    <definedName name="BT_125" localSheetId="3">#REF!</definedName>
    <definedName name="BT_125" localSheetId="5">#REF!</definedName>
    <definedName name="BT_125" localSheetId="8">#REF!</definedName>
    <definedName name="BT_125">#REF!</definedName>
    <definedName name="BT_CT_Mong_Mo_Tru_Cau" localSheetId="3">#REF!</definedName>
    <definedName name="BT_CT_Mong_Mo_Tru_Cau" localSheetId="5">#REF!</definedName>
    <definedName name="BT_CT_Mong_Mo_Tru_Cau" localSheetId="8">#REF!</definedName>
    <definedName name="BT_CT_Mong_Mo_Tru_Cau">#REF!</definedName>
    <definedName name="BT200_50" localSheetId="3">#REF!</definedName>
    <definedName name="BT200_50" localSheetId="5">#REF!</definedName>
    <definedName name="BT200_50" localSheetId="8">#REF!</definedName>
    <definedName name="BT200_50">#REF!</definedName>
    <definedName name="btabd" localSheetId="3">#REF!</definedName>
    <definedName name="btabd" localSheetId="5">#REF!</definedName>
    <definedName name="btabd" localSheetId="8">#REF!</definedName>
    <definedName name="btabd">#REF!</definedName>
    <definedName name="btadn" localSheetId="3">#REF!</definedName>
    <definedName name="btadn" localSheetId="5">#REF!</definedName>
    <definedName name="btadn" localSheetId="8">#REF!</definedName>
    <definedName name="btadn">#REF!</definedName>
    <definedName name="btah" localSheetId="3">#REF!</definedName>
    <definedName name="btah" localSheetId="5">#REF!</definedName>
    <definedName name="btah" localSheetId="8">#REF!</definedName>
    <definedName name="btah">#REF!</definedName>
    <definedName name="btah1" localSheetId="3">#REF!</definedName>
    <definedName name="btah1" localSheetId="5">#REF!</definedName>
    <definedName name="btah1" localSheetId="8">#REF!</definedName>
    <definedName name="btah1">#REF!</definedName>
    <definedName name="btaqn" localSheetId="3">#REF!</definedName>
    <definedName name="btaqn" localSheetId="5">#REF!</definedName>
    <definedName name="btaqn" localSheetId="8">#REF!</definedName>
    <definedName name="btaqn">#REF!</definedName>
    <definedName name="btaqt" localSheetId="3">#REF!</definedName>
    <definedName name="btaqt" localSheetId="5">#REF!</definedName>
    <definedName name="btaqt" localSheetId="8">#REF!</definedName>
    <definedName name="btaqt">#REF!</definedName>
    <definedName name="btbdn" localSheetId="3">#REF!</definedName>
    <definedName name="btbdn" localSheetId="5">#REF!</definedName>
    <definedName name="btbdn" localSheetId="8">#REF!</definedName>
    <definedName name="btbdn">#REF!</definedName>
    <definedName name="btbh" localSheetId="3">#REF!</definedName>
    <definedName name="btbh" localSheetId="5">#REF!</definedName>
    <definedName name="btbh" localSheetId="8">#REF!</definedName>
    <definedName name="btbh">#REF!</definedName>
    <definedName name="btbqn" localSheetId="3">#REF!</definedName>
    <definedName name="btbqn" localSheetId="5">#REF!</definedName>
    <definedName name="btbqn" localSheetId="8">#REF!</definedName>
    <definedName name="btbqn">#REF!</definedName>
    <definedName name="btbqt" localSheetId="3">#REF!</definedName>
    <definedName name="btbqt" localSheetId="5">#REF!</definedName>
    <definedName name="btbqt" localSheetId="8">#REF!</definedName>
    <definedName name="btbqt">#REF!</definedName>
    <definedName name="btcdn" localSheetId="3">#REF!</definedName>
    <definedName name="btcdn" localSheetId="5">#REF!</definedName>
    <definedName name="btcdn" localSheetId="8">#REF!</definedName>
    <definedName name="btcdn">#REF!</definedName>
    <definedName name="btcocM400" localSheetId="3">#REF!</definedName>
    <definedName name="btcocM400" localSheetId="5">#REF!</definedName>
    <definedName name="btcocM400" localSheetId="8">#REF!</definedName>
    <definedName name="btcocM400">#REF!</definedName>
    <definedName name="BTcot" localSheetId="3">#REF!</definedName>
    <definedName name="BTcot" localSheetId="5">#REF!</definedName>
    <definedName name="BTcot" localSheetId="8">#REF!</definedName>
    <definedName name="BTcot">#REF!</definedName>
    <definedName name="Btcot1" localSheetId="3">#REF!</definedName>
    <definedName name="Btcot1" localSheetId="5">#REF!</definedName>
    <definedName name="Btcot1" localSheetId="8">#REF!</definedName>
    <definedName name="Btcot1">#REF!</definedName>
    <definedName name="btcqn" localSheetId="3">#REF!</definedName>
    <definedName name="btcqn" localSheetId="5">#REF!</definedName>
    <definedName name="btcqn" localSheetId="8">#REF!</definedName>
    <definedName name="btcqn">#REF!</definedName>
    <definedName name="btcqt" localSheetId="3">#REF!</definedName>
    <definedName name="btcqt" localSheetId="5">#REF!</definedName>
    <definedName name="btcqt" localSheetId="8">#REF!</definedName>
    <definedName name="btcqt">#REF!</definedName>
    <definedName name="btch" localSheetId="3">#REF!</definedName>
    <definedName name="btch" localSheetId="5">#REF!</definedName>
    <definedName name="btch" localSheetId="8">#REF!</definedName>
    <definedName name="btch">#REF!</definedName>
    <definedName name="btch1" localSheetId="3">#REF!</definedName>
    <definedName name="btch1" localSheetId="5">#REF!</definedName>
    <definedName name="btch1" localSheetId="8">#REF!</definedName>
    <definedName name="btch1">#REF!</definedName>
    <definedName name="btch2" localSheetId="3">#REF!</definedName>
    <definedName name="btch2" localSheetId="5">#REF!</definedName>
    <definedName name="btch2" localSheetId="8">#REF!</definedName>
    <definedName name="btch2">#REF!</definedName>
    <definedName name="btchiuaxitm300" localSheetId="3">#REF!</definedName>
    <definedName name="btchiuaxitm300" localSheetId="5">#REF!</definedName>
    <definedName name="btchiuaxitm300" localSheetId="8">#REF!</definedName>
    <definedName name="btchiuaxitm300">#REF!</definedName>
    <definedName name="BTchiuaxm200" localSheetId="3">#REF!</definedName>
    <definedName name="BTchiuaxm200" localSheetId="5">#REF!</definedName>
    <definedName name="BTchiuaxm200" localSheetId="8">#REF!</definedName>
    <definedName name="BTchiuaxm200">#REF!</definedName>
    <definedName name="btd" localSheetId="3">#REF!</definedName>
    <definedName name="btd" localSheetId="5">#REF!</definedName>
    <definedName name="btd" localSheetId="8">#REF!</definedName>
    <definedName name="btd">#REF!</definedName>
    <definedName name="btdbd" localSheetId="3">#REF!</definedName>
    <definedName name="btdbd" localSheetId="5">#REF!</definedName>
    <definedName name="btdbd" localSheetId="8">#REF!</definedName>
    <definedName name="btdbd">#REF!</definedName>
    <definedName name="btddn" localSheetId="3">#REF!</definedName>
    <definedName name="btddn" localSheetId="5">#REF!</definedName>
    <definedName name="btddn" localSheetId="8">#REF!</definedName>
    <definedName name="btddn">#REF!</definedName>
    <definedName name="btdh" localSheetId="3">#REF!</definedName>
    <definedName name="btdh" localSheetId="5">#REF!</definedName>
    <definedName name="btdh" localSheetId="8">#REF!</definedName>
    <definedName name="btdh">#REF!</definedName>
    <definedName name="btdqn" localSheetId="3">#REF!</definedName>
    <definedName name="btdqn" localSheetId="5">#REF!</definedName>
    <definedName name="btdqn" localSheetId="8">#REF!</definedName>
    <definedName name="btdqn">#REF!</definedName>
    <definedName name="btdqt" localSheetId="3">#REF!</definedName>
    <definedName name="btdqt" localSheetId="5">#REF!</definedName>
    <definedName name="btdqt" localSheetId="8">#REF!</definedName>
    <definedName name="btdqt">#REF!</definedName>
    <definedName name="bteqn" localSheetId="3">#REF!</definedName>
    <definedName name="bteqn" localSheetId="5">#REF!</definedName>
    <definedName name="bteqn" localSheetId="8">#REF!</definedName>
    <definedName name="bteqn">#REF!</definedName>
    <definedName name="btkn" localSheetId="3">#REF!</definedName>
    <definedName name="btkn" localSheetId="5">#REF!</definedName>
    <definedName name="btkn" localSheetId="8">#REF!</definedName>
    <definedName name="btkn">#REF!</definedName>
    <definedName name="BTlotm100" localSheetId="3">#REF!</definedName>
    <definedName name="BTlotm100" localSheetId="5">#REF!</definedName>
    <definedName name="BTlotm100" localSheetId="8">#REF!</definedName>
    <definedName name="BTlotm100">#REF!</definedName>
    <definedName name="BTLT1pm" localSheetId="3">#REF!</definedName>
    <definedName name="BTLT1pm" localSheetId="5">#REF!</definedName>
    <definedName name="BTLT1pm" localSheetId="8">#REF!</definedName>
    <definedName name="BTLT1pm">#REF!</definedName>
    <definedName name="BTLT3pm" localSheetId="3">#REF!</definedName>
    <definedName name="BTLT3pm" localSheetId="5">#REF!</definedName>
    <definedName name="BTLT3pm" localSheetId="8">#REF!</definedName>
    <definedName name="BTLT3pm">#REF!</definedName>
    <definedName name="BTLTHTDL" localSheetId="3">#REF!</definedName>
    <definedName name="BTLTHTDL" localSheetId="5">#REF!</definedName>
    <definedName name="BTLTHTDL" localSheetId="8">#REF!</definedName>
    <definedName name="BTLTHTDL">#REF!</definedName>
    <definedName name="BTLTHTHH" localSheetId="3">#REF!</definedName>
    <definedName name="BTLTHTHH" localSheetId="5">#REF!</definedName>
    <definedName name="BTLTHTHH" localSheetId="8">#REF!</definedName>
    <definedName name="BTLTHTHH">#REF!</definedName>
    <definedName name="BTLY" localSheetId="3">#REF!</definedName>
    <definedName name="BTLY" localSheetId="5">#REF!</definedName>
    <definedName name="BTLY" localSheetId="8">#REF!</definedName>
    <definedName name="BTLY">#REF!</definedName>
    <definedName name="btm" localSheetId="3">#REF!</definedName>
    <definedName name="btm" localSheetId="5">#REF!</definedName>
    <definedName name="btm" localSheetId="8">#REF!</definedName>
    <definedName name="btm">#REF!</definedName>
    <definedName name="BTN_CPDD_tuoi_nhua_lot" localSheetId="3">#REF!</definedName>
    <definedName name="BTN_CPDD_tuoi_nhua_lot" localSheetId="5">#REF!</definedName>
    <definedName name="BTN_CPDD_tuoi_nhua_lot" localSheetId="8">#REF!</definedName>
    <definedName name="BTN_CPDD_tuoi_nhua_lot">#REF!</definedName>
    <definedName name="BTNmin" localSheetId="3">#REF!</definedName>
    <definedName name="BTNmin" localSheetId="5">#REF!</definedName>
    <definedName name="BTNmin" localSheetId="8">#REF!</definedName>
    <definedName name="BTNmin">#REF!</definedName>
    <definedName name="BTNtrung" localSheetId="3">#REF!</definedName>
    <definedName name="BTNtrung" localSheetId="5">#REF!</definedName>
    <definedName name="BTNtrung" localSheetId="8">#REF!</definedName>
    <definedName name="BTNtrung">#REF!</definedName>
    <definedName name="BTP" localSheetId="3">#REF!</definedName>
    <definedName name="BTP" localSheetId="5">#REF!</definedName>
    <definedName name="BTP" localSheetId="8">#REF!</definedName>
    <definedName name="BTP">#REF!</definedName>
    <definedName name="btham" localSheetId="3">#REF!</definedName>
    <definedName name="btham" localSheetId="5">#REF!</definedName>
    <definedName name="btham" localSheetId="8">#REF!</definedName>
    <definedName name="btham">#REF!</definedName>
    <definedName name="BTRAM" localSheetId="3">#REF!</definedName>
    <definedName name="BTRAM" localSheetId="5">#REF!</definedName>
    <definedName name="BTRAM" localSheetId="8">#REF!</definedName>
    <definedName name="BTRAM">#REF!</definedName>
    <definedName name="BU_CHENH_LECH_DZ0.4KV" localSheetId="3">#REF!</definedName>
    <definedName name="BU_CHENH_LECH_DZ0.4KV" localSheetId="5">#REF!</definedName>
    <definedName name="BU_CHENH_LECH_DZ0.4KV" localSheetId="8">#REF!</definedName>
    <definedName name="BU_CHENH_LECH_DZ0.4KV">#REF!</definedName>
    <definedName name="BU_CHENH_LECH_DZ22KV" localSheetId="3">#REF!</definedName>
    <definedName name="BU_CHENH_LECH_DZ22KV" localSheetId="5">#REF!</definedName>
    <definedName name="BU_CHENH_LECH_DZ22KV" localSheetId="8">#REF!</definedName>
    <definedName name="BU_CHENH_LECH_DZ22KV">#REF!</definedName>
    <definedName name="BU_CHENH_LECH_TBA" localSheetId="3">#REF!</definedName>
    <definedName name="BU_CHENH_LECH_TBA" localSheetId="5">#REF!</definedName>
    <definedName name="BU_CHENH_LECH_TBA" localSheetId="8">#REF!</definedName>
    <definedName name="BU_CHENH_LECH_TBA">#REF!</definedName>
    <definedName name="bua1.2" localSheetId="3">#REF!</definedName>
    <definedName name="bua1.2" localSheetId="5">#REF!</definedName>
    <definedName name="bua1.2" localSheetId="8">#REF!</definedName>
    <definedName name="bua1.2">#REF!</definedName>
    <definedName name="bua1.8" localSheetId="3">#REF!</definedName>
    <definedName name="bua1.8" localSheetId="5">#REF!</definedName>
    <definedName name="bua1.8" localSheetId="8">#REF!</definedName>
    <definedName name="bua1.8">#REF!</definedName>
    <definedName name="buarung170" localSheetId="3">#REF!</definedName>
    <definedName name="buarung170" localSheetId="5">#REF!</definedName>
    <definedName name="buarung170" localSheetId="8">#REF!</definedName>
    <definedName name="buarung170">#REF!</definedName>
    <definedName name="BuGia" localSheetId="3">#REF!</definedName>
    <definedName name="BuGia" localSheetId="5">#REF!</definedName>
    <definedName name="BuGia" localSheetId="8">#REF!</definedName>
    <definedName name="BuGia">#REF!</definedName>
    <definedName name="Bulongma">8700</definedName>
    <definedName name="buoc" localSheetId="3">#REF!</definedName>
    <definedName name="buoc" localSheetId="5">#REF!</definedName>
    <definedName name="buoc" localSheetId="8">#REF!</definedName>
    <definedName name="buoc">#REF!</definedName>
    <definedName name="BVCISUMMARY" localSheetId="3">#REF!</definedName>
    <definedName name="BVCISUMMARY" localSheetId="5">#REF!</definedName>
    <definedName name="BVCISUMMARY" localSheetId="8">#REF!</definedName>
    <definedName name="BVCISUMMARY">#REF!</definedName>
    <definedName name="BŸo_cŸo_täng_hìp_giŸ_trÙ_t_i_s_n_câ__Ùnh" localSheetId="3">#REF!</definedName>
    <definedName name="BŸo_cŸo_täng_hìp_giŸ_trÙ_t_i_s_n_câ__Ùnh" localSheetId="5">#REF!</definedName>
    <definedName name="BŸo_cŸo_täng_hìp_giŸ_trÙ_t_i_s_n_câ__Ùnh" localSheetId="8">#REF!</definedName>
    <definedName name="BŸo_cŸo_täng_hìp_giŸ_trÙ_t_i_s_n_câ__Ùnh">#REF!</definedName>
    <definedName name="C." localSheetId="3">#REF!</definedName>
    <definedName name="C." localSheetId="5">#REF!</definedName>
    <definedName name="C." localSheetId="8">#REF!</definedName>
    <definedName name="C.">#REF!</definedName>
    <definedName name="c.." localSheetId="3">#REF!</definedName>
    <definedName name="c.." localSheetId="5">#REF!</definedName>
    <definedName name="c.." localSheetId="8">#REF!</definedName>
    <definedName name="c..">#REF!</definedName>
    <definedName name="C.1.1..Phat_tuyen" localSheetId="3">#REF!</definedName>
    <definedName name="C.1.1..Phat_tuyen" localSheetId="5">#REF!</definedName>
    <definedName name="C.1.1..Phat_tuyen" localSheetId="8">#REF!</definedName>
    <definedName name="C.1.1..Phat_tuyen">#REF!</definedName>
    <definedName name="C.1.10..VC_Thu_cong_CG" localSheetId="3">#REF!</definedName>
    <definedName name="C.1.10..VC_Thu_cong_CG" localSheetId="5">#REF!</definedName>
    <definedName name="C.1.10..VC_Thu_cong_CG" localSheetId="8">#REF!</definedName>
    <definedName name="C.1.10..VC_Thu_cong_CG">#REF!</definedName>
    <definedName name="C.1.2..Chat_cay_thu_cong" localSheetId="3">#REF!</definedName>
    <definedName name="C.1.2..Chat_cay_thu_cong" localSheetId="5">#REF!</definedName>
    <definedName name="C.1.2..Chat_cay_thu_cong" localSheetId="8">#REF!</definedName>
    <definedName name="C.1.2..Chat_cay_thu_cong">#REF!</definedName>
    <definedName name="C.1.3..Chat_cay_may" localSheetId="3">#REF!</definedName>
    <definedName name="C.1.3..Chat_cay_may" localSheetId="5">#REF!</definedName>
    <definedName name="C.1.3..Chat_cay_may" localSheetId="8">#REF!</definedName>
    <definedName name="C.1.3..Chat_cay_may">#REF!</definedName>
    <definedName name="C.1.4..Dao_goc_cay" localSheetId="3">#REF!</definedName>
    <definedName name="C.1.4..Dao_goc_cay" localSheetId="5">#REF!</definedName>
    <definedName name="C.1.4..Dao_goc_cay" localSheetId="8">#REF!</definedName>
    <definedName name="C.1.4..Dao_goc_cay">#REF!</definedName>
    <definedName name="C.1.5..Lam_duong_tam" localSheetId="3">#REF!</definedName>
    <definedName name="C.1.5..Lam_duong_tam" localSheetId="5">#REF!</definedName>
    <definedName name="C.1.5..Lam_duong_tam" localSheetId="8">#REF!</definedName>
    <definedName name="C.1.5..Lam_duong_tam">#REF!</definedName>
    <definedName name="C.1.6..Lam_cau_tam" localSheetId="3">#REF!</definedName>
    <definedName name="C.1.6..Lam_cau_tam" localSheetId="5">#REF!</definedName>
    <definedName name="C.1.6..Lam_cau_tam" localSheetId="8">#REF!</definedName>
    <definedName name="C.1.6..Lam_cau_tam">#REF!</definedName>
    <definedName name="C.1.7..Rai_da_chong_lun" localSheetId="3">#REF!</definedName>
    <definedName name="C.1.7..Rai_da_chong_lun" localSheetId="5">#REF!</definedName>
    <definedName name="C.1.7..Rai_da_chong_lun" localSheetId="8">#REF!</definedName>
    <definedName name="C.1.7..Rai_da_chong_lun">#REF!</definedName>
    <definedName name="C.1.8..Lam_kho_tam" localSheetId="3">#REF!</definedName>
    <definedName name="C.1.8..Lam_kho_tam" localSheetId="5">#REF!</definedName>
    <definedName name="C.1.8..Lam_kho_tam" localSheetId="8">#REF!</definedName>
    <definedName name="C.1.8..Lam_kho_tam">#REF!</definedName>
    <definedName name="C.1.8..San_mat_bang" localSheetId="3">#REF!</definedName>
    <definedName name="C.1.8..San_mat_bang" localSheetId="5">#REF!</definedName>
    <definedName name="C.1.8..San_mat_bang" localSheetId="8">#REF!</definedName>
    <definedName name="C.1.8..San_mat_bang">#REF!</definedName>
    <definedName name="C.2.1..VC_Thu_cong" localSheetId="3">#REF!</definedName>
    <definedName name="C.2.1..VC_Thu_cong" localSheetId="5">#REF!</definedName>
    <definedName name="C.2.1..VC_Thu_cong" localSheetId="8">#REF!</definedName>
    <definedName name="C.2.1..VC_Thu_cong">#REF!</definedName>
    <definedName name="C.2.2..VC_T_cong_CG" localSheetId="3">#REF!</definedName>
    <definedName name="C.2.2..VC_T_cong_CG" localSheetId="5">#REF!</definedName>
    <definedName name="C.2.2..VC_T_cong_CG" localSheetId="8">#REF!</definedName>
    <definedName name="C.2.2..VC_T_cong_CG">#REF!</definedName>
    <definedName name="C.2.3..Boc_do" localSheetId="3">#REF!</definedName>
    <definedName name="C.2.3..Boc_do" localSheetId="5">#REF!</definedName>
    <definedName name="C.2.3..Boc_do" localSheetId="8">#REF!</definedName>
    <definedName name="C.2.3..Boc_do">#REF!</definedName>
    <definedName name="C.3.1..Dao_dat_mong_cot" localSheetId="3">#REF!</definedName>
    <definedName name="C.3.1..Dao_dat_mong_cot" localSheetId="5">#REF!</definedName>
    <definedName name="C.3.1..Dao_dat_mong_cot" localSheetId="8">#REF!</definedName>
    <definedName name="C.3.1..Dao_dat_mong_cot">#REF!</definedName>
    <definedName name="C.3.2..Dao_dat_de_dap" localSheetId="3">#REF!</definedName>
    <definedName name="C.3.2..Dao_dat_de_dap" localSheetId="5">#REF!</definedName>
    <definedName name="C.3.2..Dao_dat_de_dap" localSheetId="8">#REF!</definedName>
    <definedName name="C.3.2..Dao_dat_de_dap">#REF!</definedName>
    <definedName name="C.3.3..Dap_dat_mong" localSheetId="3">#REF!</definedName>
    <definedName name="C.3.3..Dap_dat_mong" localSheetId="5">#REF!</definedName>
    <definedName name="C.3.3..Dap_dat_mong" localSheetId="8">#REF!</definedName>
    <definedName name="C.3.3..Dap_dat_mong">#REF!</definedName>
    <definedName name="C.3.4..Dao_dap_TDia" localSheetId="3">#REF!</definedName>
    <definedName name="C.3.4..Dao_dap_TDia" localSheetId="5">#REF!</definedName>
    <definedName name="C.3.4..Dao_dap_TDia" localSheetId="8">#REF!</definedName>
    <definedName name="C.3.4..Dao_dap_TDia">#REF!</definedName>
    <definedName name="C.3.5..Dap_bo_bao" localSheetId="3">#REF!</definedName>
    <definedName name="C.3.5..Dap_bo_bao" localSheetId="5">#REF!</definedName>
    <definedName name="C.3.5..Dap_bo_bao" localSheetId="8">#REF!</definedName>
    <definedName name="C.3.5..Dap_bo_bao">#REF!</definedName>
    <definedName name="C.3.6..Bom_tat_nuoc" localSheetId="3">#REF!</definedName>
    <definedName name="C.3.6..Bom_tat_nuoc" localSheetId="5">#REF!</definedName>
    <definedName name="C.3.6..Bom_tat_nuoc" localSheetId="8">#REF!</definedName>
    <definedName name="C.3.6..Bom_tat_nuoc">#REF!</definedName>
    <definedName name="C.3.7..Dao_bun" localSheetId="3">#REF!</definedName>
    <definedName name="C.3.7..Dao_bun" localSheetId="5">#REF!</definedName>
    <definedName name="C.3.7..Dao_bun" localSheetId="8">#REF!</definedName>
    <definedName name="C.3.7..Dao_bun">#REF!</definedName>
    <definedName name="C.3.8..Dap_cat_CT" localSheetId="3">#REF!</definedName>
    <definedName name="C.3.8..Dap_cat_CT" localSheetId="5">#REF!</definedName>
    <definedName name="C.3.8..Dap_cat_CT" localSheetId="8">#REF!</definedName>
    <definedName name="C.3.8..Dap_cat_CT">#REF!</definedName>
    <definedName name="C.3.9..Dao_pha_da" localSheetId="3">#REF!</definedName>
    <definedName name="C.3.9..Dao_pha_da" localSheetId="5">#REF!</definedName>
    <definedName name="C.3.9..Dao_pha_da" localSheetId="8">#REF!</definedName>
    <definedName name="C.3.9..Dao_pha_da">#REF!</definedName>
    <definedName name="C.4.1.Cot_thep" localSheetId="3">#REF!</definedName>
    <definedName name="C.4.1.Cot_thep" localSheetId="5">#REF!</definedName>
    <definedName name="C.4.1.Cot_thep" localSheetId="8">#REF!</definedName>
    <definedName name="C.4.1.Cot_thep">#REF!</definedName>
    <definedName name="C.4.2..Van_khuon" localSheetId="3">#REF!</definedName>
    <definedName name="C.4.2..Van_khuon" localSheetId="5">#REF!</definedName>
    <definedName name="C.4.2..Van_khuon" localSheetId="8">#REF!</definedName>
    <definedName name="C.4.2..Van_khuon">#REF!</definedName>
    <definedName name="C.4.3..Be_tong" localSheetId="3">#REF!</definedName>
    <definedName name="C.4.3..Be_tong" localSheetId="5">#REF!</definedName>
    <definedName name="C.4.3..Be_tong" localSheetId="8">#REF!</definedName>
    <definedName name="C.4.3..Be_tong">#REF!</definedName>
    <definedName name="C.4.4..Lap_BT_D.San" localSheetId="3">#REF!</definedName>
    <definedName name="C.4.4..Lap_BT_D.San" localSheetId="5">#REF!</definedName>
    <definedName name="C.4.4..Lap_BT_D.San" localSheetId="8">#REF!</definedName>
    <definedName name="C.4.4..Lap_BT_D.San">#REF!</definedName>
    <definedName name="C.4.5..Xay_da_hoc" localSheetId="3">#REF!</definedName>
    <definedName name="C.4.5..Xay_da_hoc" localSheetId="5">#REF!</definedName>
    <definedName name="C.4.5..Xay_da_hoc" localSheetId="8">#REF!</definedName>
    <definedName name="C.4.5..Xay_da_hoc">#REF!</definedName>
    <definedName name="C.4.6..Dong_coc" localSheetId="3">#REF!</definedName>
    <definedName name="C.4.6..Dong_coc" localSheetId="5">#REF!</definedName>
    <definedName name="C.4.6..Dong_coc" localSheetId="8">#REF!</definedName>
    <definedName name="C.4.6..Dong_coc">#REF!</definedName>
    <definedName name="C.4.7..Quet_Bi_tum" localSheetId="3">#REF!</definedName>
    <definedName name="C.4.7..Quet_Bi_tum" localSheetId="5">#REF!</definedName>
    <definedName name="C.4.7..Quet_Bi_tum" localSheetId="8">#REF!</definedName>
    <definedName name="C.4.7..Quet_Bi_tum">#REF!</definedName>
    <definedName name="C.5.1..Lap_cot_thep" localSheetId="3">#REF!</definedName>
    <definedName name="C.5.1..Lap_cot_thep" localSheetId="5">#REF!</definedName>
    <definedName name="C.5.1..Lap_cot_thep" localSheetId="8">#REF!</definedName>
    <definedName name="C.5.1..Lap_cot_thep">#REF!</definedName>
    <definedName name="C.5.2..Lap_cot_BT" localSheetId="3">#REF!</definedName>
    <definedName name="C.5.2..Lap_cot_BT" localSheetId="5">#REF!</definedName>
    <definedName name="C.5.2..Lap_cot_BT" localSheetId="8">#REF!</definedName>
    <definedName name="C.5.2..Lap_cot_BT">#REF!</definedName>
    <definedName name="C.5.3..Lap_dat_xa" localSheetId="3">#REF!</definedName>
    <definedName name="C.5.3..Lap_dat_xa" localSheetId="5">#REF!</definedName>
    <definedName name="C.5.3..Lap_dat_xa" localSheetId="8">#REF!</definedName>
    <definedName name="C.5.3..Lap_dat_xa">#REF!</definedName>
    <definedName name="C.5.4..Lap_tiep_dia" localSheetId="3">#REF!</definedName>
    <definedName name="C.5.4..Lap_tiep_dia" localSheetId="5">#REF!</definedName>
    <definedName name="C.5.4..Lap_tiep_dia" localSheetId="8">#REF!</definedName>
    <definedName name="C.5.4..Lap_tiep_dia">#REF!</definedName>
    <definedName name="C.5.5..Son_sat_thep" localSheetId="3">#REF!</definedName>
    <definedName name="C.5.5..Son_sat_thep" localSheetId="5">#REF!</definedName>
    <definedName name="C.5.5..Son_sat_thep" localSheetId="8">#REF!</definedName>
    <definedName name="C.5.5..Son_sat_thep">#REF!</definedName>
    <definedName name="C.6.1..Lap_su_dung" localSheetId="3">#REF!</definedName>
    <definedName name="C.6.1..Lap_su_dung" localSheetId="5">#REF!</definedName>
    <definedName name="C.6.1..Lap_su_dung" localSheetId="8">#REF!</definedName>
    <definedName name="C.6.1..Lap_su_dung">#REF!</definedName>
    <definedName name="C.6.2..Lap_su_CS" localSheetId="3">#REF!</definedName>
    <definedName name="C.6.2..Lap_su_CS" localSheetId="5">#REF!</definedName>
    <definedName name="C.6.2..Lap_su_CS" localSheetId="8">#REF!</definedName>
    <definedName name="C.6.2..Lap_su_CS">#REF!</definedName>
    <definedName name="C.6.3..Su_chuoi_do" localSheetId="3">#REF!</definedName>
    <definedName name="C.6.3..Su_chuoi_do" localSheetId="5">#REF!</definedName>
    <definedName name="C.6.3..Su_chuoi_do" localSheetId="8">#REF!</definedName>
    <definedName name="C.6.3..Su_chuoi_do">#REF!</definedName>
    <definedName name="C.6.4..Su_chuoi_neo" localSheetId="3">#REF!</definedName>
    <definedName name="C.6.4..Su_chuoi_neo" localSheetId="5">#REF!</definedName>
    <definedName name="C.6.4..Su_chuoi_neo" localSheetId="8">#REF!</definedName>
    <definedName name="C.6.4..Su_chuoi_neo">#REF!</definedName>
    <definedName name="C.6.5..Lap_phu_kien" localSheetId="3">#REF!</definedName>
    <definedName name="C.6.5..Lap_phu_kien" localSheetId="5">#REF!</definedName>
    <definedName name="C.6.5..Lap_phu_kien" localSheetId="8">#REF!</definedName>
    <definedName name="C.6.5..Lap_phu_kien">#REF!</definedName>
    <definedName name="C.6.6..Ep_noi_day" localSheetId="3">#REF!</definedName>
    <definedName name="C.6.6..Ep_noi_day" localSheetId="5">#REF!</definedName>
    <definedName name="C.6.6..Ep_noi_day" localSheetId="8">#REF!</definedName>
    <definedName name="C.6.6..Ep_noi_day">#REF!</definedName>
    <definedName name="C.6.7..KD_vuot_CN" localSheetId="3">#REF!</definedName>
    <definedName name="C.6.7..KD_vuot_CN" localSheetId="5">#REF!</definedName>
    <definedName name="C.6.7..KD_vuot_CN" localSheetId="8">#REF!</definedName>
    <definedName name="C.6.7..KD_vuot_CN">#REF!</definedName>
    <definedName name="C.6.8..Rai_cang_day" localSheetId="3">#REF!</definedName>
    <definedName name="C.6.8..Rai_cang_day" localSheetId="5">#REF!</definedName>
    <definedName name="C.6.8..Rai_cang_day" localSheetId="8">#REF!</definedName>
    <definedName name="C.6.8..Rai_cang_day">#REF!</definedName>
    <definedName name="C.6.9..Cap_quang" localSheetId="3">#REF!</definedName>
    <definedName name="C.6.9..Cap_quang" localSheetId="5">#REF!</definedName>
    <definedName name="C.6.9..Cap_quang" localSheetId="8">#REF!</definedName>
    <definedName name="C.6.9..Cap_quang">#REF!</definedName>
    <definedName name="C.doc1">540</definedName>
    <definedName name="C.doc2">740</definedName>
    <definedName name="c_" localSheetId="3">#REF!</definedName>
    <definedName name="c_" localSheetId="5">#REF!</definedName>
    <definedName name="c_" localSheetId="8">#REF!</definedName>
    <definedName name="c_">#REF!</definedName>
    <definedName name="c_comp" localSheetId="3">#REF!</definedName>
    <definedName name="c_comp" localSheetId="5">#REF!</definedName>
    <definedName name="c_comp" localSheetId="8">#REF!</definedName>
    <definedName name="c_comp">#REF!</definedName>
    <definedName name="C_LENGTH" localSheetId="3">#REF!</definedName>
    <definedName name="C_LENGTH" localSheetId="5">#REF!</definedName>
    <definedName name="C_LENGTH" localSheetId="8">#REF!</definedName>
    <definedName name="C_LENGTH">#REF!</definedName>
    <definedName name="c_n" localSheetId="3">#REF!</definedName>
    <definedName name="c_n" localSheetId="5">#REF!</definedName>
    <definedName name="c_n" localSheetId="8">#REF!</definedName>
    <definedName name="c_n">#REF!</definedName>
    <definedName name="C_WIDTH" localSheetId="3">#REF!</definedName>
    <definedName name="C_WIDTH" localSheetId="5">#REF!</definedName>
    <definedName name="C_WIDTH" localSheetId="8">#REF!</definedName>
    <definedName name="C_WIDTH">#REF!</definedName>
    <definedName name="c1." localSheetId="3">#REF!</definedName>
    <definedName name="c1." localSheetId="5">#REF!</definedName>
    <definedName name="c1." localSheetId="8">#REF!</definedName>
    <definedName name="c1.">#REF!</definedName>
    <definedName name="c2." localSheetId="3">#REF!</definedName>
    <definedName name="c2." localSheetId="5">#REF!</definedName>
    <definedName name="c2." localSheetId="8">#REF!</definedName>
    <definedName name="c2.">#REF!</definedName>
    <definedName name="C2.7" localSheetId="3">#REF!</definedName>
    <definedName name="C2.7" localSheetId="5">#REF!</definedName>
    <definedName name="C2.7" localSheetId="8">#REF!</definedName>
    <definedName name="C2.7">#REF!</definedName>
    <definedName name="c3." localSheetId="3">#REF!</definedName>
    <definedName name="c3." localSheetId="5">#REF!</definedName>
    <definedName name="c3." localSheetId="8">#REF!</definedName>
    <definedName name="c3.">#REF!</definedName>
    <definedName name="C3.0" localSheetId="3">#REF!</definedName>
    <definedName name="C3.0" localSheetId="5">#REF!</definedName>
    <definedName name="C3.0" localSheetId="8">#REF!</definedName>
    <definedName name="C3.0">#REF!</definedName>
    <definedName name="C3.5" localSheetId="3">#REF!</definedName>
    <definedName name="C3.5" localSheetId="5">#REF!</definedName>
    <definedName name="C3.5" localSheetId="8">#REF!</definedName>
    <definedName name="C3.5">#REF!</definedName>
    <definedName name="C3.7" localSheetId="3">#REF!</definedName>
    <definedName name="C3.7" localSheetId="5">#REF!</definedName>
    <definedName name="C3.7" localSheetId="8">#REF!</definedName>
    <definedName name="C3.7">#REF!</definedName>
    <definedName name="c4." localSheetId="3">#REF!</definedName>
    <definedName name="c4." localSheetId="5">#REF!</definedName>
    <definedName name="c4." localSheetId="8">#REF!</definedName>
    <definedName name="c4.">#REF!</definedName>
    <definedName name="C4.0" localSheetId="3">#REF!</definedName>
    <definedName name="C4.0" localSheetId="5">#REF!</definedName>
    <definedName name="C4.0" localSheetId="8">#REF!</definedName>
    <definedName name="C4.0">#REF!</definedName>
    <definedName name="CA" localSheetId="3">#REF!</definedName>
    <definedName name="CA" localSheetId="5">#REF!</definedName>
    <definedName name="CA" localSheetId="8">#REF!</definedName>
    <definedName name="CA">#REF!</definedName>
    <definedName name="ca.1111" localSheetId="3">#REF!</definedName>
    <definedName name="ca.1111" localSheetId="5">#REF!</definedName>
    <definedName name="ca.1111" localSheetId="8">#REF!</definedName>
    <definedName name="ca.1111">#REF!</definedName>
    <definedName name="ca.1111.th" localSheetId="3">#REF!</definedName>
    <definedName name="ca.1111.th" localSheetId="5">#REF!</definedName>
    <definedName name="ca.1111.th" localSheetId="8">#REF!</definedName>
    <definedName name="ca.1111.th">#REF!</definedName>
    <definedName name="Cà_Mau" localSheetId="3">#REF!</definedName>
    <definedName name="Cà_Mau" localSheetId="5">#REF!</definedName>
    <definedName name="Cà_Mau" localSheetId="8">#REF!</definedName>
    <definedName name="Cà_Mau">#REF!</definedName>
    <definedName name="CA_PTVT" localSheetId="3">#REF!</definedName>
    <definedName name="CA_PTVT" localSheetId="5">#REF!</definedName>
    <definedName name="CA_PTVT" localSheetId="8">#REF!</definedName>
    <definedName name="CA_PTVT">#REF!</definedName>
    <definedName name="CACAU">298161</definedName>
    <definedName name="cácte" localSheetId="3">#REF!</definedName>
    <definedName name="cácte" localSheetId="5">#REF!</definedName>
    <definedName name="cácte" localSheetId="8">#REF!</definedName>
    <definedName name="cácte">#REF!</definedName>
    <definedName name="CAMTC" localSheetId="3">#REF!</definedName>
    <definedName name="CAMTC" localSheetId="5">#REF!</definedName>
    <definedName name="CAMTC" localSheetId="8">#REF!</definedName>
    <definedName name="CAMTC">#REF!</definedName>
    <definedName name="Can_doi" localSheetId="3">#REF!</definedName>
    <definedName name="Can_doi" localSheetId="5">#REF!</definedName>
    <definedName name="Can_doi" localSheetId="8">#REF!</definedName>
    <definedName name="Can_doi">#REF!</definedName>
    <definedName name="CanBQL" localSheetId="3">#REF!</definedName>
    <definedName name="CanBQL" localSheetId="5">#REF!</definedName>
    <definedName name="CanBQL" localSheetId="8">#REF!</definedName>
    <definedName name="CanBQL">#REF!</definedName>
    <definedName name="CanLePhi" localSheetId="3">#REF!</definedName>
    <definedName name="CanLePhi" localSheetId="5">#REF!</definedName>
    <definedName name="CanLePhi" localSheetId="8">#REF!</definedName>
    <definedName name="CanLePhi">#REF!</definedName>
    <definedName name="CanMT" localSheetId="3">#REF!</definedName>
    <definedName name="CanMT" localSheetId="5">#REF!</definedName>
    <definedName name="CanMT" localSheetId="8">#REF!</definedName>
    <definedName name="CanMT">#REF!</definedName>
    <definedName name="cao" localSheetId="3">#REF!</definedName>
    <definedName name="cao" localSheetId="5">#REF!</definedName>
    <definedName name="cao" localSheetId="8">#REF!</definedName>
    <definedName name="cao">#REF!</definedName>
    <definedName name="cap" localSheetId="3">#REF!</definedName>
    <definedName name="cap" localSheetId="5">#REF!</definedName>
    <definedName name="cap" localSheetId="8">#REF!</definedName>
    <definedName name="cap">#REF!</definedName>
    <definedName name="cap_DUL_va_TC" localSheetId="3">#REF!</definedName>
    <definedName name="cap_DUL_va_TC" localSheetId="5">#REF!</definedName>
    <definedName name="cap_DUL_va_TC" localSheetId="8">#REF!</definedName>
    <definedName name="cap_DUL_va_TC">#REF!</definedName>
    <definedName name="cap0.7" localSheetId="3">#REF!</definedName>
    <definedName name="cap0.7" localSheetId="5">#REF!</definedName>
    <definedName name="cap0.7" localSheetId="8">#REF!</definedName>
    <definedName name="cap0.7">#REF!</definedName>
    <definedName name="capdul" localSheetId="3">#REF!</definedName>
    <definedName name="capdul" localSheetId="5">#REF!</definedName>
    <definedName name="capdul" localSheetId="8">#REF!</definedName>
    <definedName name="capdul">#REF!</definedName>
    <definedName name="capphoithiennhien" localSheetId="3">#REF!</definedName>
    <definedName name="capphoithiennhien" localSheetId="5">#REF!</definedName>
    <definedName name="capphoithiennhien" localSheetId="8">#REF!</definedName>
    <definedName name="capphoithiennhien">#REF!</definedName>
    <definedName name="CAPT_2" localSheetId="3">#REF!</definedName>
    <definedName name="CAPT_2" localSheetId="5">#REF!</definedName>
    <definedName name="CAPT_2" localSheetId="8">#REF!</definedName>
    <definedName name="CAPT_2">#REF!</definedName>
    <definedName name="CAPT_3" localSheetId="3">#REF!</definedName>
    <definedName name="CAPT_3" localSheetId="5">#REF!</definedName>
    <definedName name="CAPT_3" localSheetId="8">#REF!</definedName>
    <definedName name="CAPT_3">#REF!</definedName>
    <definedName name="CAPT_4" localSheetId="3">#REF!</definedName>
    <definedName name="CAPT_4" localSheetId="5">#REF!</definedName>
    <definedName name="CAPT_4" localSheetId="8">#REF!</definedName>
    <definedName name="CAPT_4">#REF!</definedName>
    <definedName name="CAPT_5" localSheetId="3">#REF!</definedName>
    <definedName name="CAPT_5" localSheetId="5">#REF!</definedName>
    <definedName name="CAPT_5" localSheetId="8">#REF!</definedName>
    <definedName name="CAPT_5">#REF!</definedName>
    <definedName name="CAPT_6" localSheetId="3">#REF!</definedName>
    <definedName name="CAPT_6" localSheetId="5">#REF!</definedName>
    <definedName name="CAPT_6" localSheetId="8">#REF!</definedName>
    <definedName name="CAPT_6">#REF!</definedName>
    <definedName name="CAPT_7" localSheetId="3">#REF!</definedName>
    <definedName name="CAPT_7" localSheetId="5">#REF!</definedName>
    <definedName name="CAPT_7" localSheetId="8">#REF!</definedName>
    <definedName name="CAPT_7">#REF!</definedName>
    <definedName name="CAPT_8" localSheetId="3">#REF!</definedName>
    <definedName name="CAPT_8" localSheetId="5">#REF!</definedName>
    <definedName name="CAPT_8" localSheetId="8">#REF!</definedName>
    <definedName name="CAPT_8">#REF!</definedName>
    <definedName name="CAPT_9" localSheetId="3">#REF!</definedName>
    <definedName name="CAPT_9" localSheetId="5">#REF!</definedName>
    <definedName name="CAPT_9" localSheetId="8">#REF!</definedName>
    <definedName name="CAPT_9">#REF!</definedName>
    <definedName name="Capvon" localSheetId="3" hidden="1">{#N/A,#N/A,FALSE,"Chi tiÆt"}</definedName>
    <definedName name="Capvon" localSheetId="8" hidden="1">{#N/A,#N/A,FALSE,"Chi tiÆt"}</definedName>
    <definedName name="Capvon" hidden="1">{#N/A,#N/A,FALSE,"Chi tiÆt"}</definedName>
    <definedName name="casing" localSheetId="3">#REF!</definedName>
    <definedName name="casing" localSheetId="5">#REF!</definedName>
    <definedName name="casing" localSheetId="8">#REF!</definedName>
    <definedName name="casing">#REF!</definedName>
    <definedName name="Cat" localSheetId="3">#REF!</definedName>
    <definedName name="Cat" localSheetId="5">#REF!</definedName>
    <definedName name="Cat" localSheetId="8">#REF!</definedName>
    <definedName name="Cat">#REF!</definedName>
    <definedName name="catcap" localSheetId="3">#REF!</definedName>
    <definedName name="catcap" localSheetId="5">#REF!</definedName>
    <definedName name="catcap" localSheetId="8">#REF!</definedName>
    <definedName name="catcap">#REF!</definedName>
    <definedName name="catchuan" localSheetId="3">#REF!</definedName>
    <definedName name="catchuan" localSheetId="5">#REF!</definedName>
    <definedName name="catchuan" localSheetId="8">#REF!</definedName>
    <definedName name="catchuan">#REF!</definedName>
    <definedName name="catdem" localSheetId="3">#REF!</definedName>
    <definedName name="catdem" localSheetId="5">#REF!</definedName>
    <definedName name="catdem" localSheetId="8">#REF!</definedName>
    <definedName name="catdem">#REF!</definedName>
    <definedName name="Category_All" localSheetId="3">#REF!</definedName>
    <definedName name="Category_All" localSheetId="5">#REF!</definedName>
    <definedName name="Category_All" localSheetId="8">#REF!</definedName>
    <definedName name="Category_All">#REF!</definedName>
    <definedName name="CATIN">#N/A</definedName>
    <definedName name="CATJYOU">#N/A</definedName>
    <definedName name="catm" localSheetId="3">#REF!</definedName>
    <definedName name="catm" localSheetId="5">#REF!</definedName>
    <definedName name="catm" localSheetId="8">#REF!</definedName>
    <definedName name="catm">#REF!</definedName>
    <definedName name="catmin" localSheetId="3">#REF!</definedName>
    <definedName name="catmin" localSheetId="5">#REF!</definedName>
    <definedName name="catmin" localSheetId="8">#REF!</definedName>
    <definedName name="catmin">#REF!</definedName>
    <definedName name="catn" localSheetId="3">#REF!</definedName>
    <definedName name="catn" localSheetId="5">#REF!</definedName>
    <definedName name="catn" localSheetId="8">#REF!</definedName>
    <definedName name="catn">#REF!</definedName>
    <definedName name="catnen" localSheetId="3">#REF!</definedName>
    <definedName name="catnen" localSheetId="5">#REF!</definedName>
    <definedName name="catnen" localSheetId="8">#REF!</definedName>
    <definedName name="catnen">#REF!</definedName>
    <definedName name="catsan" localSheetId="3">#REF!</definedName>
    <definedName name="catsan" localSheetId="5">#REF!</definedName>
    <definedName name="catsan" localSheetId="8">#REF!</definedName>
    <definedName name="catsan">#REF!</definedName>
    <definedName name="CATSYU">#N/A</definedName>
    <definedName name="catuon" localSheetId="3">#REF!</definedName>
    <definedName name="catuon" localSheetId="5">#REF!</definedName>
    <definedName name="catuon" localSheetId="8">#REF!</definedName>
    <definedName name="catuon">#REF!</definedName>
    <definedName name="catvang" localSheetId="3">#REF!</definedName>
    <definedName name="catvang" localSheetId="5">#REF!</definedName>
    <definedName name="catvang" localSheetId="8">#REF!</definedName>
    <definedName name="catvang">#REF!</definedName>
    <definedName name="catxay" localSheetId="3">#REF!</definedName>
    <definedName name="catxay" localSheetId="5">#REF!</definedName>
    <definedName name="catxay" localSheetId="8">#REF!</definedName>
    <definedName name="catxay">#REF!</definedName>
    <definedName name="cathatnho" localSheetId="3">#REF!</definedName>
    <definedName name="cathatnho" localSheetId="5">#REF!</definedName>
    <definedName name="cathatnho" localSheetId="8">#REF!</definedName>
    <definedName name="cathatnho">#REF!</definedName>
    <definedName name="CATREC">#N/A</definedName>
    <definedName name="cau10T" localSheetId="3">#REF!</definedName>
    <definedName name="cau10T" localSheetId="5">#REF!</definedName>
    <definedName name="cau10T" localSheetId="8">#REF!</definedName>
    <definedName name="cau10T">#REF!</definedName>
    <definedName name="caubanhhoi10" localSheetId="3">#REF!</definedName>
    <definedName name="caubanhhoi10" localSheetId="5">#REF!</definedName>
    <definedName name="caubanhhoi10" localSheetId="8">#REF!</definedName>
    <definedName name="caubanhhoi10">#REF!</definedName>
    <definedName name="caubanhhoi16" localSheetId="3">#REF!</definedName>
    <definedName name="caubanhhoi16" localSheetId="5">#REF!</definedName>
    <definedName name="caubanhhoi16" localSheetId="8">#REF!</definedName>
    <definedName name="caubanhhoi16">#REF!</definedName>
    <definedName name="caubanhhoi25" localSheetId="3">#REF!</definedName>
    <definedName name="caubanhhoi25" localSheetId="5">#REF!</definedName>
    <definedName name="caubanhhoi25" localSheetId="8">#REF!</definedName>
    <definedName name="caubanhhoi25">#REF!</definedName>
    <definedName name="caubanhhoi3" localSheetId="3">#REF!</definedName>
    <definedName name="caubanhhoi3" localSheetId="5">#REF!</definedName>
    <definedName name="caubanhhoi3" localSheetId="8">#REF!</definedName>
    <definedName name="caubanhhoi3">#REF!</definedName>
    <definedName name="caubanhhoi4" localSheetId="3">#REF!</definedName>
    <definedName name="caubanhhoi4" localSheetId="5">#REF!</definedName>
    <definedName name="caubanhhoi4" localSheetId="8">#REF!</definedName>
    <definedName name="caubanhhoi4">#REF!</definedName>
    <definedName name="caubanhhoi40" localSheetId="3">#REF!</definedName>
    <definedName name="caubanhhoi40" localSheetId="5">#REF!</definedName>
    <definedName name="caubanhhoi40" localSheetId="8">#REF!</definedName>
    <definedName name="caubanhhoi40">#REF!</definedName>
    <definedName name="caubanhhoi5" localSheetId="3">#REF!</definedName>
    <definedName name="caubanhhoi5" localSheetId="5">#REF!</definedName>
    <definedName name="caubanhhoi5" localSheetId="8">#REF!</definedName>
    <definedName name="caubanhhoi5">#REF!</definedName>
    <definedName name="caubanhhoi6" localSheetId="3">#REF!</definedName>
    <definedName name="caubanhhoi6" localSheetId="5">#REF!</definedName>
    <definedName name="caubanhhoi6" localSheetId="8">#REF!</definedName>
    <definedName name="caubanhhoi6">#REF!</definedName>
    <definedName name="caubanhhoi65" localSheetId="3">#REF!</definedName>
    <definedName name="caubanhhoi65" localSheetId="5">#REF!</definedName>
    <definedName name="caubanhhoi65" localSheetId="8">#REF!</definedName>
    <definedName name="caubanhhoi65">#REF!</definedName>
    <definedName name="caubanhhoi7" localSheetId="3">#REF!</definedName>
    <definedName name="caubanhhoi7" localSheetId="5">#REF!</definedName>
    <definedName name="caubanhhoi7" localSheetId="8">#REF!</definedName>
    <definedName name="caubanhhoi7">#REF!</definedName>
    <definedName name="caubanhhoi8" localSheetId="3">#REF!</definedName>
    <definedName name="caubanhhoi8" localSheetId="5">#REF!</definedName>
    <definedName name="caubanhhoi8" localSheetId="8">#REF!</definedName>
    <definedName name="caubanhhoi8">#REF!</definedName>
    <definedName name="caubanhhoi90" localSheetId="3">#REF!</definedName>
    <definedName name="caubanhhoi90" localSheetId="5">#REF!</definedName>
    <definedName name="caubanhhoi90" localSheetId="8">#REF!</definedName>
    <definedName name="caubanhhoi90">#REF!</definedName>
    <definedName name="caubanhxich10" localSheetId="3">#REF!</definedName>
    <definedName name="caubanhxich10" localSheetId="5">#REF!</definedName>
    <definedName name="caubanhxich10" localSheetId="8">#REF!</definedName>
    <definedName name="caubanhxich10">#REF!</definedName>
    <definedName name="caubanhxich100" localSheetId="3">#REF!</definedName>
    <definedName name="caubanhxich100" localSheetId="5">#REF!</definedName>
    <definedName name="caubanhxich100" localSheetId="8">#REF!</definedName>
    <definedName name="caubanhxich100">#REF!</definedName>
    <definedName name="caubanhxich16" localSheetId="3">#REF!</definedName>
    <definedName name="caubanhxich16" localSheetId="5">#REF!</definedName>
    <definedName name="caubanhxich16" localSheetId="8">#REF!</definedName>
    <definedName name="caubanhxich16">#REF!</definedName>
    <definedName name="caubanhxich25" localSheetId="3">#REF!</definedName>
    <definedName name="caubanhxich25" localSheetId="5">#REF!</definedName>
    <definedName name="caubanhxich25" localSheetId="8">#REF!</definedName>
    <definedName name="caubanhxich25">#REF!</definedName>
    <definedName name="caubanhxich28" localSheetId="3">#REF!</definedName>
    <definedName name="caubanhxich28" localSheetId="5">#REF!</definedName>
    <definedName name="caubanhxich28" localSheetId="8">#REF!</definedName>
    <definedName name="caubanhxich28">#REF!</definedName>
    <definedName name="caubanhxich40" localSheetId="3">#REF!</definedName>
    <definedName name="caubanhxich40" localSheetId="5">#REF!</definedName>
    <definedName name="caubanhxich40" localSheetId="8">#REF!</definedName>
    <definedName name="caubanhxich40">#REF!</definedName>
    <definedName name="caubanhxich5" localSheetId="3">#REF!</definedName>
    <definedName name="caubanhxich5" localSheetId="5">#REF!</definedName>
    <definedName name="caubanhxich5" localSheetId="8">#REF!</definedName>
    <definedName name="caubanhxich5">#REF!</definedName>
    <definedName name="caubanhxich50" localSheetId="3">#REF!</definedName>
    <definedName name="caubanhxich50" localSheetId="5">#REF!</definedName>
    <definedName name="caubanhxich50" localSheetId="8">#REF!</definedName>
    <definedName name="caubanhxich50">#REF!</definedName>
    <definedName name="caubanhxich63" localSheetId="3">#REF!</definedName>
    <definedName name="caubanhxich63" localSheetId="5">#REF!</definedName>
    <definedName name="caubanhxich63" localSheetId="8">#REF!</definedName>
    <definedName name="caubanhxich63">#REF!</definedName>
    <definedName name="caubanhxich7" localSheetId="3">#REF!</definedName>
    <definedName name="caubanhxich7" localSheetId="5">#REF!</definedName>
    <definedName name="caubanhxich7" localSheetId="8">#REF!</definedName>
    <definedName name="caubanhxich7">#REF!</definedName>
    <definedName name="caunoi30" localSheetId="3">#REF!</definedName>
    <definedName name="caunoi30" localSheetId="5">#REF!</definedName>
    <definedName name="caunoi30" localSheetId="8">#REF!</definedName>
    <definedName name="caunoi30">#REF!</definedName>
    <definedName name="cauthap10" localSheetId="3">#REF!</definedName>
    <definedName name="cauthap10" localSheetId="5">#REF!</definedName>
    <definedName name="cauthap10" localSheetId="8">#REF!</definedName>
    <definedName name="cauthap10">#REF!</definedName>
    <definedName name="cauthap12" localSheetId="3">#REF!</definedName>
    <definedName name="cauthap12" localSheetId="5">#REF!</definedName>
    <definedName name="cauthap12" localSheetId="8">#REF!</definedName>
    <definedName name="cauthap12">#REF!</definedName>
    <definedName name="cauthap15" localSheetId="3">#REF!</definedName>
    <definedName name="cauthap15" localSheetId="5">#REF!</definedName>
    <definedName name="cauthap15" localSheetId="8">#REF!</definedName>
    <definedName name="cauthap15">#REF!</definedName>
    <definedName name="cauthap20" localSheetId="3">#REF!</definedName>
    <definedName name="cauthap20" localSheetId="5">#REF!</definedName>
    <definedName name="cauthap20" localSheetId="8">#REF!</definedName>
    <definedName name="cauthap20">#REF!</definedName>
    <definedName name="cauthap25" localSheetId="3">#REF!</definedName>
    <definedName name="cauthap25" localSheetId="5">#REF!</definedName>
    <definedName name="cauthap25" localSheetId="8">#REF!</definedName>
    <definedName name="cauthap25">#REF!</definedName>
    <definedName name="cauthap3" localSheetId="3">#REF!</definedName>
    <definedName name="cauthap3" localSheetId="5">#REF!</definedName>
    <definedName name="cauthap3" localSheetId="8">#REF!</definedName>
    <definedName name="cauthap3">#REF!</definedName>
    <definedName name="cauthap30" localSheetId="3">#REF!</definedName>
    <definedName name="cauthap30" localSheetId="5">#REF!</definedName>
    <definedName name="cauthap30" localSheetId="8">#REF!</definedName>
    <definedName name="cauthap30">#REF!</definedName>
    <definedName name="cauthap40" localSheetId="3">#REF!</definedName>
    <definedName name="cauthap40" localSheetId="5">#REF!</definedName>
    <definedName name="cauthap40" localSheetId="8">#REF!</definedName>
    <definedName name="cauthap40">#REF!</definedName>
    <definedName name="cauthap5" localSheetId="3">#REF!</definedName>
    <definedName name="cauthap5" localSheetId="5">#REF!</definedName>
    <definedName name="cauthap5" localSheetId="8">#REF!</definedName>
    <definedName name="cauthap5">#REF!</definedName>
    <definedName name="cauthap50" localSheetId="3">#REF!</definedName>
    <definedName name="cauthap50" localSheetId="5">#REF!</definedName>
    <definedName name="cauthap50" localSheetId="8">#REF!</definedName>
    <definedName name="cauthap50">#REF!</definedName>
    <definedName name="cauthap8" localSheetId="3">#REF!</definedName>
    <definedName name="cauthap8" localSheetId="5">#REF!</definedName>
    <definedName name="cauthap8" localSheetId="8">#REF!</definedName>
    <definedName name="cauthap8">#REF!</definedName>
    <definedName name="CAVT" localSheetId="3">#REF!</definedName>
    <definedName name="CAVT" localSheetId="5">#REF!</definedName>
    <definedName name="CAVT" localSheetId="8">#REF!</definedName>
    <definedName name="CAVT">#REF!</definedName>
    <definedName name="Cb" localSheetId="3">#REF!</definedName>
    <definedName name="Cb" localSheetId="5">#REF!</definedName>
    <definedName name="Cb" localSheetId="8">#REF!</definedName>
    <definedName name="Cb">#REF!</definedName>
    <definedName name="CBA35HT" localSheetId="3">#REF!</definedName>
    <definedName name="CBA35HT" localSheetId="5">#REF!</definedName>
    <definedName name="CBA35HT" localSheetId="8">#REF!</definedName>
    <definedName name="CBA35HT">#REF!</definedName>
    <definedName name="CBA50HT" localSheetId="3">#REF!</definedName>
    <definedName name="CBA50HT" localSheetId="5">#REF!</definedName>
    <definedName name="CBA50HT" localSheetId="8">#REF!</definedName>
    <definedName name="CBA50HT">#REF!</definedName>
    <definedName name="CBA70HT" localSheetId="3">#REF!</definedName>
    <definedName name="CBA70HT" localSheetId="5">#REF!</definedName>
    <definedName name="CBA70HT" localSheetId="8">#REF!</definedName>
    <definedName name="CBA70HT">#REF!</definedName>
    <definedName name="CBPT_2" localSheetId="3">#REF!</definedName>
    <definedName name="CBPT_2" localSheetId="5">#REF!</definedName>
    <definedName name="CBPT_2" localSheetId="8">#REF!</definedName>
    <definedName name="CBPT_2">#REF!</definedName>
    <definedName name="CBPT_3" localSheetId="3">#REF!</definedName>
    <definedName name="CBPT_3" localSheetId="5">#REF!</definedName>
    <definedName name="CBPT_3" localSheetId="8">#REF!</definedName>
    <definedName name="CBPT_3">#REF!</definedName>
    <definedName name="CBPT_4" localSheetId="3">#REF!</definedName>
    <definedName name="CBPT_4" localSheetId="5">#REF!</definedName>
    <definedName name="CBPT_4" localSheetId="8">#REF!</definedName>
    <definedName name="CBPT_4">#REF!</definedName>
    <definedName name="CBPT_5" localSheetId="3">#REF!</definedName>
    <definedName name="CBPT_5" localSheetId="5">#REF!</definedName>
    <definedName name="CBPT_5" localSheetId="8">#REF!</definedName>
    <definedName name="CBPT_5">#REF!</definedName>
    <definedName name="CBPT_6" localSheetId="3">#REF!</definedName>
    <definedName name="CBPT_6" localSheetId="5">#REF!</definedName>
    <definedName name="CBPT_6" localSheetId="8">#REF!</definedName>
    <definedName name="CBPT_6">#REF!</definedName>
    <definedName name="CBPT_7" localSheetId="3">#REF!</definedName>
    <definedName name="CBPT_7" localSheetId="5">#REF!</definedName>
    <definedName name="CBPT_7" localSheetId="8">#REF!</definedName>
    <definedName name="CBPT_7">#REF!</definedName>
    <definedName name="CBPT_8" localSheetId="3">#REF!</definedName>
    <definedName name="CBPT_8" localSheetId="5">#REF!</definedName>
    <definedName name="CBPT_8" localSheetId="8">#REF!</definedName>
    <definedName name="CBPT_8">#REF!</definedName>
    <definedName name="CBPT_9" localSheetId="3">#REF!</definedName>
    <definedName name="CBPT_9" localSheetId="5">#REF!</definedName>
    <definedName name="CBPT_9" localSheetId="8">#REF!</definedName>
    <definedName name="CBPT_9">#REF!</definedName>
    <definedName name="CBTH" localSheetId="3" hidden="1">{"'Sheet1'!$L$16"}</definedName>
    <definedName name="CBTH" localSheetId="8" hidden="1">{"'Sheet1'!$L$16"}</definedName>
    <definedName name="CBTH" hidden="1">{"'Sheet1'!$L$16"}</definedName>
    <definedName name="CBVT" localSheetId="3">#REF!</definedName>
    <definedName name="CBVT" localSheetId="5">#REF!</definedName>
    <definedName name="CBVT" localSheetId="8">#REF!</definedName>
    <definedName name="CBVT">#REF!</definedName>
    <definedName name="CC" localSheetId="3">#REF!</definedName>
    <definedName name="CC" localSheetId="5">#REF!</definedName>
    <definedName name="CC" localSheetId="8">#REF!</definedName>
    <definedName name="CC">#REF!</definedName>
    <definedName name="CCS" localSheetId="3">#REF!</definedName>
    <definedName name="CCS" localSheetId="5">#REF!</definedName>
    <definedName name="CCS" localSheetId="8">#REF!</definedName>
    <definedName name="CCS">#REF!</definedName>
    <definedName name="cch" localSheetId="3">#REF!</definedName>
    <definedName name="cch" localSheetId="5">#REF!</definedName>
    <definedName name="cch" localSheetId="8">#REF!</definedName>
    <definedName name="cch">#REF!</definedName>
    <definedName name="cchong" localSheetId="3">#REF!</definedName>
    <definedName name="cchong" localSheetId="5">#REF!</definedName>
    <definedName name="cchong" localSheetId="8">#REF!</definedName>
    <definedName name="cchong">#REF!</definedName>
    <definedName name="cd" localSheetId="3">#REF!</definedName>
    <definedName name="cd" localSheetId="5">#REF!</definedName>
    <definedName name="cd" localSheetId="8">#REF!</definedName>
    <definedName name="cd">#REF!</definedName>
    <definedName name="CDAY" localSheetId="3">#REF!</definedName>
    <definedName name="CDAY" localSheetId="5">#REF!</definedName>
    <definedName name="CDAY" localSheetId="8">#REF!</definedName>
    <definedName name="CDAY">#REF!</definedName>
    <definedName name="CDD" localSheetId="3">#REF!</definedName>
    <definedName name="CDD" localSheetId="5">#REF!</definedName>
    <definedName name="CDD" localSheetId="8">#REF!</definedName>
    <definedName name="CDD">#REF!</definedName>
    <definedName name="CDday" localSheetId="3">#REF!</definedName>
    <definedName name="CDday" localSheetId="5">#REF!</definedName>
    <definedName name="CDday" localSheetId="8">#REF!</definedName>
    <definedName name="CDday">#REF!</definedName>
    <definedName name="cddc" localSheetId="3">#REF!</definedName>
    <definedName name="cddc" localSheetId="5">#REF!</definedName>
    <definedName name="cddc" localSheetId="8">#REF!</definedName>
    <definedName name="cddc">#REF!</definedName>
    <definedName name="CDDD" localSheetId="3">#REF!</definedName>
    <definedName name="CDDD" localSheetId="5">#REF!</definedName>
    <definedName name="CDDD" localSheetId="8">#REF!</definedName>
    <definedName name="CDDD">#REF!</definedName>
    <definedName name="CDDD1P" localSheetId="3">#REF!</definedName>
    <definedName name="CDDD1P" localSheetId="5">#REF!</definedName>
    <definedName name="CDDD1P" localSheetId="8">#REF!</definedName>
    <definedName name="CDDD1P">#REF!</definedName>
    <definedName name="CDDD1PHA" localSheetId="3">#REF!</definedName>
    <definedName name="CDDD1PHA" localSheetId="5">#REF!</definedName>
    <definedName name="CDDD1PHA" localSheetId="8">#REF!</definedName>
    <definedName name="CDDD1PHA">#REF!</definedName>
    <definedName name="CDDD3PHA" localSheetId="3">#REF!</definedName>
    <definedName name="CDDD3PHA" localSheetId="5">#REF!</definedName>
    <definedName name="CDDD3PHA" localSheetId="8">#REF!</definedName>
    <definedName name="CDDD3PHA">#REF!</definedName>
    <definedName name="CDdinh" localSheetId="3">#REF!</definedName>
    <definedName name="CDdinh" localSheetId="5">#REF!</definedName>
    <definedName name="CDdinh" localSheetId="8">#REF!</definedName>
    <definedName name="CDdinh">#REF!</definedName>
    <definedName name="CDHT" localSheetId="3">#REF!</definedName>
    <definedName name="CDHT" localSheetId="5">#REF!</definedName>
    <definedName name="CDHT" localSheetId="8">#REF!</definedName>
    <definedName name="CDHT">#REF!</definedName>
    <definedName name="cdn" localSheetId="3">#REF!</definedName>
    <definedName name="cdn" localSheetId="5">#REF!</definedName>
    <definedName name="cdn" localSheetId="8">#REF!</definedName>
    <definedName name="cdn">#REF!</definedName>
    <definedName name="Cdnum" localSheetId="3">#REF!</definedName>
    <definedName name="Cdnum" localSheetId="5">#REF!</definedName>
    <definedName name="Cdnum" localSheetId="8">#REF!</definedName>
    <definedName name="Cdnum">#REF!</definedName>
    <definedName name="CDTK_tim">31.77</definedName>
    <definedName name="CDVAÄN_CHUYEÅN" localSheetId="3">#REF!</definedName>
    <definedName name="CDVAÄN_CHUYEÅN" localSheetId="5">#REF!</definedName>
    <definedName name="CDVAÄN_CHUYEÅN" localSheetId="8">#REF!</definedName>
    <definedName name="CDVAÄN_CHUYEÅN">#REF!</definedName>
    <definedName name="CDVC" localSheetId="3">#REF!</definedName>
    <definedName name="CDVC" localSheetId="5">#REF!</definedName>
    <definedName name="CDVC" localSheetId="8">#REF!</definedName>
    <definedName name="CDVC">#REF!</definedName>
    <definedName name="cf" localSheetId="3">BlankMacro1</definedName>
    <definedName name="cf" localSheetId="5">BlankMacro1</definedName>
    <definedName name="cf" localSheetId="8">BlankMacro1</definedName>
    <definedName name="cf">BlankMacro1</definedName>
    <definedName name="cfk" localSheetId="3">#REF!</definedName>
    <definedName name="cfk" localSheetId="5">#REF!</definedName>
    <definedName name="cfk" localSheetId="8">#REF!</definedName>
    <definedName name="cfk">#REF!</definedName>
    <definedName name="CI_PTVT" localSheetId="3">#REF!</definedName>
    <definedName name="CI_PTVT" localSheetId="5">#REF!</definedName>
    <definedName name="CI_PTVT" localSheetId="8">#REF!</definedName>
    <definedName name="CI_PTVT">#REF!</definedName>
    <definedName name="City" localSheetId="3">#REF!</definedName>
    <definedName name="City" localSheetId="5">#REF!</definedName>
    <definedName name="City" localSheetId="8">#REF!</definedName>
    <definedName name="City">#REF!</definedName>
    <definedName name="CK" localSheetId="3">#REF!</definedName>
    <definedName name="CK" localSheetId="5">#REF!</definedName>
    <definedName name="CK" localSheetId="8">#REF!</definedName>
    <definedName name="CK">#REF!</definedName>
    <definedName name="ckn" localSheetId="3">#REF!</definedName>
    <definedName name="ckn" localSheetId="5">#REF!</definedName>
    <definedName name="ckn" localSheetId="8">#REF!</definedName>
    <definedName name="ckn">#REF!</definedName>
    <definedName name="ckna" localSheetId="3">#REF!</definedName>
    <definedName name="ckna" localSheetId="5">#REF!</definedName>
    <definedName name="ckna" localSheetId="8">#REF!</definedName>
    <definedName name="ckna">#REF!</definedName>
    <definedName name="CL" localSheetId="3">#REF!</definedName>
    <definedName name="CL" localSheetId="5">#REF!</definedName>
    <definedName name="CL" localSheetId="8">#REF!</definedName>
    <definedName name="CL">#REF!</definedName>
    <definedName name="CLECH_0.4" localSheetId="3">#REF!</definedName>
    <definedName name="CLECH_0.4" localSheetId="5">#REF!</definedName>
    <definedName name="CLECH_0.4" localSheetId="8">#REF!</definedName>
    <definedName name="CLECH_0.4">#REF!</definedName>
    <definedName name="CLGia" localSheetId="3">#REF!</definedName>
    <definedName name="CLGia" localSheetId="5">#REF!</definedName>
    <definedName name="CLGia" localSheetId="8">#REF!</definedName>
    <definedName name="CLGia">#REF!</definedName>
    <definedName name="CLVC3">0.1</definedName>
    <definedName name="CLVC35" localSheetId="3">#REF!</definedName>
    <definedName name="CLVC35" localSheetId="5">#REF!</definedName>
    <definedName name="CLVC35" localSheetId="8">#REF!</definedName>
    <definedName name="CLVC35">#REF!</definedName>
    <definedName name="CLVCTB" localSheetId="3">#REF!</definedName>
    <definedName name="CLVCTB" localSheetId="5">#REF!</definedName>
    <definedName name="CLVCTB" localSheetId="8">#REF!</definedName>
    <definedName name="CLVCTB">#REF!</definedName>
    <definedName name="clvl" localSheetId="3">#REF!</definedName>
    <definedName name="clvl" localSheetId="5">#REF!</definedName>
    <definedName name="clvl" localSheetId="8">#REF!</definedName>
    <definedName name="clvl">#REF!</definedName>
    <definedName name="cm" localSheetId="3">#REF!</definedName>
    <definedName name="cm" localSheetId="5">#REF!</definedName>
    <definedName name="cm" localSheetId="8">#REF!</definedName>
    <definedName name="cm">#REF!</definedName>
    <definedName name="cn" localSheetId="3">#REF!</definedName>
    <definedName name="cn" localSheetId="5">#REF!</definedName>
    <definedName name="cn" localSheetId="8">#REF!</definedName>
    <definedName name="cn">#REF!</definedName>
    <definedName name="CNC" localSheetId="3">#REF!</definedName>
    <definedName name="CNC" localSheetId="5">#REF!</definedName>
    <definedName name="CNC" localSheetId="8">#REF!</definedName>
    <definedName name="CNC">#REF!</definedName>
    <definedName name="CND" localSheetId="3">#REF!</definedName>
    <definedName name="CND" localSheetId="5">#REF!</definedName>
    <definedName name="CND" localSheetId="8">#REF!</definedName>
    <definedName name="CND">#REF!</definedName>
    <definedName name="CNG" localSheetId="3">#REF!</definedName>
    <definedName name="CNG" localSheetId="5">#REF!</definedName>
    <definedName name="CNG" localSheetId="8">#REF!</definedName>
    <definedName name="CNG">#REF!</definedName>
    <definedName name="Co" localSheetId="3">#REF!</definedName>
    <definedName name="Co" localSheetId="5">#REF!</definedName>
    <definedName name="Co" localSheetId="8">#REF!</definedName>
    <definedName name="Co">#REF!</definedName>
    <definedName name="co." localSheetId="3">#REF!</definedName>
    <definedName name="co." localSheetId="5">#REF!</definedName>
    <definedName name="co." localSheetId="8">#REF!</definedName>
    <definedName name="co.">#REF!</definedName>
    <definedName name="co.." localSheetId="3">#REF!</definedName>
    <definedName name="co.." localSheetId="5">#REF!</definedName>
    <definedName name="co.." localSheetId="8">#REF!</definedName>
    <definedName name="co..">#REF!</definedName>
    <definedName name="co_cau_ktqd" hidden="1">#N/A</definedName>
    <definedName name="co_cau_ktqd_1">"#REF!"</definedName>
    <definedName name="coc" localSheetId="3">#REF!</definedName>
    <definedName name="coc" localSheetId="5">#REF!</definedName>
    <definedName name="coc" localSheetId="8">#REF!</definedName>
    <definedName name="coc">#REF!</definedName>
    <definedName name="Coc_60" localSheetId="3" hidden="1">{"'Sheet1'!$L$16"}</definedName>
    <definedName name="Coc_60" localSheetId="8" hidden="1">{"'Sheet1'!$L$16"}</definedName>
    <definedName name="Coc_60" hidden="1">{"'Sheet1'!$L$16"}</definedName>
    <definedName name="Coc_BTCT" localSheetId="3">#REF!</definedName>
    <definedName name="Coc_BTCT" localSheetId="5">#REF!</definedName>
    <definedName name="Coc_BTCT" localSheetId="8">#REF!</definedName>
    <definedName name="Coc_BTCT">#REF!</definedName>
    <definedName name="CoCauN" localSheetId="3" hidden="1">{"'Sheet1'!$L$16"}</definedName>
    <definedName name="CoCauN" localSheetId="8" hidden="1">{"'Sheet1'!$L$16"}</definedName>
    <definedName name="CoCauN" hidden="1">{"'Sheet1'!$L$16"}</definedName>
    <definedName name="cocbtct" localSheetId="3">#REF!</definedName>
    <definedName name="cocbtct" localSheetId="5">#REF!</definedName>
    <definedName name="cocbtct" localSheetId="8">#REF!</definedName>
    <definedName name="cocbtct">#REF!</definedName>
    <definedName name="cocot" localSheetId="3">#REF!</definedName>
    <definedName name="cocot" localSheetId="5">#REF!</definedName>
    <definedName name="cocot" localSheetId="8">#REF!</definedName>
    <definedName name="cocot">#REF!</definedName>
    <definedName name="cocott" localSheetId="3">#REF!</definedName>
    <definedName name="cocott" localSheetId="5">#REF!</definedName>
    <definedName name="cocott" localSheetId="8">#REF!</definedName>
    <definedName name="cocott">#REF!</definedName>
    <definedName name="coctre" localSheetId="3">#REF!</definedName>
    <definedName name="coctre" localSheetId="5">#REF!</definedName>
    <definedName name="coctre" localSheetId="8">#REF!</definedName>
    <definedName name="coctre">#REF!</definedName>
    <definedName name="cocvt" localSheetId="3">#REF!</definedName>
    <definedName name="cocvt" localSheetId="5">#REF!</definedName>
    <definedName name="cocvt" localSheetId="8">#REF!</definedName>
    <definedName name="cocvt">#REF!</definedName>
    <definedName name="Code" localSheetId="3" hidden="1">#REF!</definedName>
    <definedName name="Code" localSheetId="5" hidden="1">#REF!</definedName>
    <definedName name="Code" localSheetId="8" hidden="1">#REF!</definedName>
    <definedName name="Code" hidden="1">#REF!</definedName>
    <definedName name="Cöï_ly_vaän_chuyeãn" localSheetId="3">#REF!</definedName>
    <definedName name="Cöï_ly_vaän_chuyeãn" localSheetId="5">#REF!</definedName>
    <definedName name="Cöï_ly_vaän_chuyeãn" localSheetId="8">#REF!</definedName>
    <definedName name="Cöï_ly_vaän_chuyeãn">#REF!</definedName>
    <definedName name="CÖÏ_LY_VAÄN_CHUYEÅN" localSheetId="3">#REF!</definedName>
    <definedName name="CÖÏ_LY_VAÄN_CHUYEÅN" localSheetId="5">#REF!</definedName>
    <definedName name="CÖÏ_LY_VAÄN_CHUYEÅN" localSheetId="8">#REF!</definedName>
    <definedName name="CÖÏ_LY_VAÄN_CHUYEÅN">#REF!</definedName>
    <definedName name="Comm" localSheetId="3">BlankMacro1</definedName>
    <definedName name="Comm" localSheetId="5">BlankMacro1</definedName>
    <definedName name="Comm" localSheetId="8">BlankMacro1</definedName>
    <definedName name="Comm">BlankMacro1</definedName>
    <definedName name="COMMON" localSheetId="3">#REF!</definedName>
    <definedName name="COMMON" localSheetId="5">#REF!</definedName>
    <definedName name="COMMON" localSheetId="8">#REF!</definedName>
    <definedName name="COMMON">#REF!</definedName>
    <definedName name="comong" localSheetId="3">#REF!</definedName>
    <definedName name="comong" localSheetId="5">#REF!</definedName>
    <definedName name="comong" localSheetId="8">#REF!</definedName>
    <definedName name="comong">#REF!</definedName>
    <definedName name="Company" localSheetId="3">#REF!</definedName>
    <definedName name="Company" localSheetId="5">#REF!</definedName>
    <definedName name="Company" localSheetId="8">#REF!</definedName>
    <definedName name="Company">#REF!</definedName>
    <definedName name="CON_DUCT" localSheetId="3">#REF!</definedName>
    <definedName name="CON_DUCT" localSheetId="5">#REF!</definedName>
    <definedName name="CON_DUCT" localSheetId="8">#REF!</definedName>
    <definedName name="CON_DUCT">#REF!</definedName>
    <definedName name="CON_EQP_COS" localSheetId="3">#REF!</definedName>
    <definedName name="CON_EQP_COS" localSheetId="5">#REF!</definedName>
    <definedName name="CON_EQP_COS" localSheetId="8">#REF!</definedName>
    <definedName name="CON_EQP_COS">#REF!</definedName>
    <definedName name="CON_EQP_COST" localSheetId="3">#REF!</definedName>
    <definedName name="CON_EQP_COST" localSheetId="5">#REF!</definedName>
    <definedName name="CON_EQP_COST" localSheetId="8">#REF!</definedName>
    <definedName name="CON_EQP_COST">#REF!</definedName>
    <definedName name="conroom" localSheetId="3">#REF!</definedName>
    <definedName name="conroom" localSheetId="5">#REF!</definedName>
    <definedName name="conroom" localSheetId="8">#REF!</definedName>
    <definedName name="conroom">#REF!</definedName>
    <definedName name="CONST_EQ" localSheetId="3">#REF!</definedName>
    <definedName name="CONST_EQ" localSheetId="5">#REF!</definedName>
    <definedName name="CONST_EQ" localSheetId="8">#REF!</definedName>
    <definedName name="CONST_EQ">#REF!</definedName>
    <definedName name="CONT" localSheetId="3">#REF!</definedName>
    <definedName name="CONT" localSheetId="5">#REF!</definedName>
    <definedName name="CONT" localSheetId="8">#REF!</definedName>
    <definedName name="CONT">#REF!</definedName>
    <definedName name="Content1" localSheetId="3">ErrorHandler_1</definedName>
    <definedName name="Content1" localSheetId="5">ErrorHandler_1</definedName>
    <definedName name="Content1" localSheetId="8">ErrorHandler_1</definedName>
    <definedName name="Content1">ErrorHandler_1</definedName>
    <definedName name="Continue" localSheetId="3">#REF!</definedName>
    <definedName name="Continue" localSheetId="5">#REF!</definedName>
    <definedName name="Continue" localSheetId="8">#REF!</definedName>
    <definedName name="Continue">#REF!</definedName>
    <definedName name="Cong_HM_DTCT" localSheetId="3">#REF!</definedName>
    <definedName name="Cong_HM_DTCT" localSheetId="5">#REF!</definedName>
    <definedName name="Cong_HM_DTCT" localSheetId="8">#REF!</definedName>
    <definedName name="Cong_HM_DTCT">#REF!</definedName>
    <definedName name="Cong_M_DTCT" localSheetId="3">#REF!</definedName>
    <definedName name="Cong_M_DTCT" localSheetId="5">#REF!</definedName>
    <definedName name="Cong_M_DTCT" localSheetId="8">#REF!</definedName>
    <definedName name="Cong_M_DTCT">#REF!</definedName>
    <definedName name="Cong_NC_DTCT" localSheetId="3">#REF!</definedName>
    <definedName name="Cong_NC_DTCT" localSheetId="5">#REF!</definedName>
    <definedName name="Cong_NC_DTCT" localSheetId="8">#REF!</definedName>
    <definedName name="Cong_NC_DTCT">#REF!</definedName>
    <definedName name="Cong_VL_DTCT" localSheetId="3">#REF!</definedName>
    <definedName name="Cong_VL_DTCT" localSheetId="5">#REF!</definedName>
    <definedName name="Cong_VL_DTCT" localSheetId="8">#REF!</definedName>
    <definedName name="Cong_VL_DTCT">#REF!</definedName>
    <definedName name="congbenuoc" localSheetId="3">#REF!</definedName>
    <definedName name="congbenuoc" localSheetId="5">#REF!</definedName>
    <definedName name="congbenuoc" localSheetId="8">#REF!</definedName>
    <definedName name="congbenuoc">#REF!</definedName>
    <definedName name="congbengam" localSheetId="3">#REF!</definedName>
    <definedName name="congbengam" localSheetId="5">#REF!</definedName>
    <definedName name="congbengam" localSheetId="8">#REF!</definedName>
    <definedName name="congbengam">#REF!</definedName>
    <definedName name="congcoc" localSheetId="3">#REF!</definedName>
    <definedName name="congcoc" localSheetId="5">#REF!</definedName>
    <definedName name="congcoc" localSheetId="8">#REF!</definedName>
    <definedName name="congcoc">#REF!</definedName>
    <definedName name="congcocot" localSheetId="3">#REF!</definedName>
    <definedName name="congcocot" localSheetId="5">#REF!</definedName>
    <definedName name="congcocot" localSheetId="8">#REF!</definedName>
    <definedName name="congcocot">#REF!</definedName>
    <definedName name="congcocott" localSheetId="3">#REF!</definedName>
    <definedName name="congcocott" localSheetId="5">#REF!</definedName>
    <definedName name="congcocott" localSheetId="8">#REF!</definedName>
    <definedName name="congcocott">#REF!</definedName>
    <definedName name="congcomong" localSheetId="3">#REF!</definedName>
    <definedName name="congcomong" localSheetId="5">#REF!</definedName>
    <definedName name="congcomong" localSheetId="8">#REF!</definedName>
    <definedName name="congcomong">#REF!</definedName>
    <definedName name="congcottron" localSheetId="3">#REF!</definedName>
    <definedName name="congcottron" localSheetId="5">#REF!</definedName>
    <definedName name="congcottron" localSheetId="8">#REF!</definedName>
    <definedName name="congcottron">#REF!</definedName>
    <definedName name="congcotvuong" localSheetId="3">#REF!</definedName>
    <definedName name="congcotvuong" localSheetId="5">#REF!</definedName>
    <definedName name="congcotvuong" localSheetId="8">#REF!</definedName>
    <definedName name="congcotvuong">#REF!</definedName>
    <definedName name="congdam" localSheetId="3">#REF!</definedName>
    <definedName name="congdam" localSheetId="5">#REF!</definedName>
    <definedName name="congdam" localSheetId="8">#REF!</definedName>
    <definedName name="congdam">#REF!</definedName>
    <definedName name="congdan1" localSheetId="3">#REF!</definedName>
    <definedName name="congdan1" localSheetId="5">#REF!</definedName>
    <definedName name="congdan1" localSheetId="8">#REF!</definedName>
    <definedName name="congdan1">#REF!</definedName>
    <definedName name="congdan2" localSheetId="3">#REF!</definedName>
    <definedName name="congdan2" localSheetId="5">#REF!</definedName>
    <definedName name="congdan2" localSheetId="8">#REF!</definedName>
    <definedName name="congdan2">#REF!</definedName>
    <definedName name="congdandusan" localSheetId="3">#REF!</definedName>
    <definedName name="congdandusan" localSheetId="5">#REF!</definedName>
    <definedName name="congdandusan" localSheetId="8">#REF!</definedName>
    <definedName name="congdandusan">#REF!</definedName>
    <definedName name="conglanhto" localSheetId="3">#REF!</definedName>
    <definedName name="conglanhto" localSheetId="5">#REF!</definedName>
    <definedName name="conglanhto" localSheetId="8">#REF!</definedName>
    <definedName name="conglanhto">#REF!</definedName>
    <definedName name="congmong" localSheetId="3">#REF!</definedName>
    <definedName name="congmong" localSheetId="5">#REF!</definedName>
    <definedName name="congmong" localSheetId="8">#REF!</definedName>
    <definedName name="congmong">#REF!</definedName>
    <definedName name="congmongbang" localSheetId="3">#REF!</definedName>
    <definedName name="congmongbang" localSheetId="5">#REF!</definedName>
    <definedName name="congmongbang" localSheetId="8">#REF!</definedName>
    <definedName name="congmongbang">#REF!</definedName>
    <definedName name="congmongdon" localSheetId="3">#REF!</definedName>
    <definedName name="congmongdon" localSheetId="5">#REF!</definedName>
    <definedName name="congmongdon" localSheetId="8">#REF!</definedName>
    <definedName name="congmongdon">#REF!</definedName>
    <definedName name="congpanen" localSheetId="3">#REF!</definedName>
    <definedName name="congpanen" localSheetId="5">#REF!</definedName>
    <definedName name="congpanen" localSheetId="8">#REF!</definedName>
    <definedName name="congpanen">#REF!</definedName>
    <definedName name="congsan" localSheetId="3">#REF!</definedName>
    <definedName name="congsan" localSheetId="5">#REF!</definedName>
    <definedName name="congsan" localSheetId="8">#REF!</definedName>
    <definedName name="congsan">#REF!</definedName>
    <definedName name="congthang" localSheetId="3">#REF!</definedName>
    <definedName name="congthang" localSheetId="5">#REF!</definedName>
    <definedName name="congthang" localSheetId="8">#REF!</definedName>
    <definedName name="congthang">#REF!</definedName>
    <definedName name="CongVattu" localSheetId="3">#REF!</definedName>
    <definedName name="CongVattu" localSheetId="5">#REF!</definedName>
    <definedName name="CongVattu" localSheetId="8">#REF!</definedName>
    <definedName name="CongVattu">#REF!</definedName>
    <definedName name="Cost" localSheetId="3">#REF!</definedName>
    <definedName name="Cost" localSheetId="5">#REF!</definedName>
    <definedName name="Cost" localSheetId="8">#REF!</definedName>
    <definedName name="Cost">#REF!</definedName>
    <definedName name="COT" localSheetId="3">#REF!</definedName>
    <definedName name="COT" localSheetId="5">#REF!</definedName>
    <definedName name="COT" localSheetId="8">#REF!</definedName>
    <definedName name="COT">#REF!</definedName>
    <definedName name="cot7.5" localSheetId="3">#REF!</definedName>
    <definedName name="cot7.5" localSheetId="5">#REF!</definedName>
    <definedName name="cot7.5" localSheetId="8">#REF!</definedName>
    <definedName name="cot7.5">#REF!</definedName>
    <definedName name="cot8.5" localSheetId="3">#REF!</definedName>
    <definedName name="cot8.5" localSheetId="5">#REF!</definedName>
    <definedName name="cot8.5" localSheetId="8">#REF!</definedName>
    <definedName name="cot8.5">#REF!</definedName>
    <definedName name="cotdo" localSheetId="3">#REF!</definedName>
    <definedName name="cotdo" localSheetId="5">#REF!</definedName>
    <definedName name="cotdo" localSheetId="8">#REF!</definedName>
    <definedName name="cotdo">#REF!</definedName>
    <definedName name="CotM" localSheetId="3">#REF!</definedName>
    <definedName name="CotM" localSheetId="5">#REF!</definedName>
    <definedName name="CotM" localSheetId="8">#REF!</definedName>
    <definedName name="CotM">#REF!</definedName>
    <definedName name="Cotsatma">9726</definedName>
    <definedName name="CotSau" localSheetId="3">#REF!</definedName>
    <definedName name="CotSau" localSheetId="5">#REF!</definedName>
    <definedName name="CotSau" localSheetId="8">#REF!</definedName>
    <definedName name="CotSau">#REF!</definedName>
    <definedName name="Cotthepma">9726</definedName>
    <definedName name="cottra" localSheetId="3">#REF!</definedName>
    <definedName name="cottra" localSheetId="5">#REF!</definedName>
    <definedName name="cottra" localSheetId="8">#REF!</definedName>
    <definedName name="cottra">#REF!</definedName>
    <definedName name="cottron" localSheetId="3">#REF!</definedName>
    <definedName name="cottron" localSheetId="5">#REF!</definedName>
    <definedName name="cottron" localSheetId="8">#REF!</definedName>
    <definedName name="cottron">#REF!</definedName>
    <definedName name="cotvuong" localSheetId="3">#REF!</definedName>
    <definedName name="cotvuong" localSheetId="5">#REF!</definedName>
    <definedName name="cotvuong" localSheetId="8">#REF!</definedName>
    <definedName name="cotvuong">#REF!</definedName>
    <definedName name="COÙ" localSheetId="3">#REF!</definedName>
    <definedName name="COÙ" localSheetId="5">#REF!</definedName>
    <definedName name="COÙ" localSheetId="8">#REF!</definedName>
    <definedName name="COÙ">#REF!</definedName>
    <definedName name="Country" localSheetId="3">#REF!</definedName>
    <definedName name="Country" localSheetId="5">#REF!</definedName>
    <definedName name="Country" localSheetId="8">#REF!</definedName>
    <definedName name="Country">#REF!</definedName>
    <definedName name="COVER" localSheetId="3">#REF!</definedName>
    <definedName name="COVER" localSheetId="5">#REF!</definedName>
    <definedName name="COVER" localSheetId="8">#REF!</definedName>
    <definedName name="COVER">#REF!</definedName>
    <definedName name="CP" localSheetId="3" hidden="1">#REF!</definedName>
    <definedName name="CP" localSheetId="5" hidden="1">#REF!</definedName>
    <definedName name="CP" localSheetId="8" hidden="1">#REF!</definedName>
    <definedName name="CP" hidden="1">#REF!</definedName>
    <definedName name="cp.1" localSheetId="3">#REF!</definedName>
    <definedName name="cp.1" localSheetId="5">#REF!</definedName>
    <definedName name="cp.1" localSheetId="8">#REF!</definedName>
    <definedName name="cp.1">#REF!</definedName>
    <definedName name="cp.2" localSheetId="3">#REF!</definedName>
    <definedName name="cp.2" localSheetId="5">#REF!</definedName>
    <definedName name="cp.2" localSheetId="8">#REF!</definedName>
    <definedName name="cp.2">#REF!</definedName>
    <definedName name="CP.M10.1a" localSheetId="3">#REF!</definedName>
    <definedName name="CP.M10.1a" localSheetId="5">#REF!</definedName>
    <definedName name="CP.M10.1a" localSheetId="8">#REF!</definedName>
    <definedName name="CP.M10.1a">#REF!</definedName>
    <definedName name="CP.M10.1b" localSheetId="3">#REF!</definedName>
    <definedName name="CP.M10.1b" localSheetId="5">#REF!</definedName>
    <definedName name="CP.M10.1b" localSheetId="8">#REF!</definedName>
    <definedName name="CP.M10.1b">#REF!</definedName>
    <definedName name="CP.M10.1c" localSheetId="3">#REF!</definedName>
    <definedName name="CP.M10.1c" localSheetId="5">#REF!</definedName>
    <definedName name="CP.M10.1c" localSheetId="8">#REF!</definedName>
    <definedName name="CP.M10.1c">#REF!</definedName>
    <definedName name="CP.M10.1d" localSheetId="3">#REF!</definedName>
    <definedName name="CP.M10.1d" localSheetId="5">#REF!</definedName>
    <definedName name="CP.M10.1d" localSheetId="8">#REF!</definedName>
    <definedName name="CP.M10.1d">#REF!</definedName>
    <definedName name="CP.M10.1e" localSheetId="3">#REF!</definedName>
    <definedName name="CP.M10.1e" localSheetId="5">#REF!</definedName>
    <definedName name="CP.M10.1e" localSheetId="8">#REF!</definedName>
    <definedName name="CP.M10.1e">#REF!</definedName>
    <definedName name="CP.M10.2a" localSheetId="3">#REF!</definedName>
    <definedName name="CP.M10.2a" localSheetId="5">#REF!</definedName>
    <definedName name="CP.M10.2a" localSheetId="8">#REF!</definedName>
    <definedName name="CP.M10.2a">#REF!</definedName>
    <definedName name="CP.M10.2b" localSheetId="3">#REF!</definedName>
    <definedName name="CP.M10.2b" localSheetId="5">#REF!</definedName>
    <definedName name="CP.M10.2b" localSheetId="8">#REF!</definedName>
    <definedName name="CP.M10.2b">#REF!</definedName>
    <definedName name="CP.M10.2c" localSheetId="3">#REF!</definedName>
    <definedName name="CP.M10.2c" localSheetId="5">#REF!</definedName>
    <definedName name="CP.M10.2c" localSheetId="8">#REF!</definedName>
    <definedName name="CP.M10.2c">#REF!</definedName>
    <definedName name="CP.M10.2d" localSheetId="3">#REF!</definedName>
    <definedName name="CP.M10.2d" localSheetId="5">#REF!</definedName>
    <definedName name="CP.M10.2d" localSheetId="8">#REF!</definedName>
    <definedName name="CP.M10.2d">#REF!</definedName>
    <definedName name="CP.M10.2e" localSheetId="3">#REF!</definedName>
    <definedName name="CP.M10.2e" localSheetId="5">#REF!</definedName>
    <definedName name="CP.M10.2e" localSheetId="8">#REF!</definedName>
    <definedName name="CP.M10.2e">#REF!</definedName>
    <definedName name="CP.MDTa" localSheetId="3">#REF!</definedName>
    <definedName name="CP.MDTa" localSheetId="5">#REF!</definedName>
    <definedName name="CP.MDTa" localSheetId="8">#REF!</definedName>
    <definedName name="CP.MDTa">#REF!</definedName>
    <definedName name="CP.MDTb" localSheetId="3">#REF!</definedName>
    <definedName name="CP.MDTb" localSheetId="5">#REF!</definedName>
    <definedName name="CP.MDTb" localSheetId="8">#REF!</definedName>
    <definedName name="CP.MDTb">#REF!</definedName>
    <definedName name="CP.MDTc" localSheetId="3">#REF!</definedName>
    <definedName name="CP.MDTc" localSheetId="5">#REF!</definedName>
    <definedName name="CP.MDTc" localSheetId="8">#REF!</definedName>
    <definedName name="CP.MDTc">#REF!</definedName>
    <definedName name="CP.MDTd" localSheetId="3">#REF!</definedName>
    <definedName name="CP.MDTd" localSheetId="5">#REF!</definedName>
    <definedName name="CP.MDTd" localSheetId="8">#REF!</definedName>
    <definedName name="CP.MDTd">#REF!</definedName>
    <definedName name="CP.MDTe" localSheetId="3">#REF!</definedName>
    <definedName name="CP.MDTe" localSheetId="5">#REF!</definedName>
    <definedName name="CP.MDTe" localSheetId="8">#REF!</definedName>
    <definedName name="CP.MDTe">#REF!</definedName>
    <definedName name="CP_SKC" localSheetId="3">#REF!</definedName>
    <definedName name="CP_SKC" localSheetId="5">#REF!</definedName>
    <definedName name="CP_SKC" localSheetId="8">#REF!</definedName>
    <definedName name="CP_SKC">#REF!</definedName>
    <definedName name="cpc" localSheetId="3">#REF!</definedName>
    <definedName name="cpc" localSheetId="5">#REF!</definedName>
    <definedName name="cpc" localSheetId="8">#REF!</definedName>
    <definedName name="cpc">#REF!</definedName>
    <definedName name="cpdd1" localSheetId="3">#REF!</definedName>
    <definedName name="cpdd1" localSheetId="5">#REF!</definedName>
    <definedName name="cpdd1" localSheetId="8">#REF!</definedName>
    <definedName name="cpdd1">#REF!</definedName>
    <definedName name="cpddhh" localSheetId="3">#REF!</definedName>
    <definedName name="cpddhh" localSheetId="5">#REF!</definedName>
    <definedName name="cpddhh" localSheetId="8">#REF!</definedName>
    <definedName name="cpddhh">#REF!</definedName>
    <definedName name="cpk" localSheetId="3">#REF!</definedName>
    <definedName name="cpk" localSheetId="5">#REF!</definedName>
    <definedName name="cpk" localSheetId="8">#REF!</definedName>
    <definedName name="cpk">#REF!</definedName>
    <definedName name="cpmtc" localSheetId="3">#REF!</definedName>
    <definedName name="cpmtc" localSheetId="5">#REF!</definedName>
    <definedName name="cpmtc" localSheetId="8">#REF!</definedName>
    <definedName name="cpmtc">#REF!</definedName>
    <definedName name="cpnc" localSheetId="3">#REF!</definedName>
    <definedName name="cpnc" localSheetId="5">#REF!</definedName>
    <definedName name="cpnc" localSheetId="8">#REF!</definedName>
    <definedName name="cpnc">#REF!</definedName>
    <definedName name="cps" localSheetId="3">#REF!</definedName>
    <definedName name="cps" localSheetId="5">#REF!</definedName>
    <definedName name="cps" localSheetId="8">#REF!</definedName>
    <definedName name="cps">#REF!</definedName>
    <definedName name="CPTK" localSheetId="3">#REF!</definedName>
    <definedName name="CPTK" localSheetId="5">#REF!</definedName>
    <definedName name="CPTK" localSheetId="8">#REF!</definedName>
    <definedName name="CPTK">#REF!</definedName>
    <definedName name="cptt" localSheetId="3">#REF!</definedName>
    <definedName name="cptt" localSheetId="5">#REF!</definedName>
    <definedName name="cptt" localSheetId="8">#REF!</definedName>
    <definedName name="cptt">#REF!</definedName>
    <definedName name="CPVC100" localSheetId="3">#REF!</definedName>
    <definedName name="CPVC100" localSheetId="5">#REF!</definedName>
    <definedName name="CPVC100" localSheetId="8">#REF!</definedName>
    <definedName name="CPVC100">#REF!</definedName>
    <definedName name="CPVC35" localSheetId="3">#REF!</definedName>
    <definedName name="CPVC35" localSheetId="5">#REF!</definedName>
    <definedName name="CPVC35" localSheetId="8">#REF!</definedName>
    <definedName name="CPVC35">#REF!</definedName>
    <definedName name="CPVCDN" localSheetId="3">#REF!</definedName>
    <definedName name="CPVCDN" localSheetId="5">#REF!</definedName>
    <definedName name="CPVCDN" localSheetId="8">#REF!</definedName>
    <definedName name="CPVCDN">#REF!</definedName>
    <definedName name="cpvl" localSheetId="3">#REF!</definedName>
    <definedName name="cpvl" localSheetId="5">#REF!</definedName>
    <definedName name="cpvl" localSheetId="8">#REF!</definedName>
    <definedName name="cpvl">#REF!</definedName>
    <definedName name="cr" localSheetId="3">#REF!</definedName>
    <definedName name="cr" localSheetId="5">#REF!</definedName>
    <definedName name="cr" localSheetId="8">#REF!</definedName>
    <definedName name="cr">#REF!</definedName>
    <definedName name="CRD" localSheetId="3">#REF!</definedName>
    <definedName name="CRD" localSheetId="5">#REF!</definedName>
    <definedName name="CRD" localSheetId="8">#REF!</definedName>
    <definedName name="CRD">#REF!</definedName>
    <definedName name="CRITINST" localSheetId="3">#REF!</definedName>
    <definedName name="CRITINST" localSheetId="5">#REF!</definedName>
    <definedName name="CRITINST" localSheetId="8">#REF!</definedName>
    <definedName name="CRITINST">#REF!</definedName>
    <definedName name="CRITPURC" localSheetId="3">#REF!</definedName>
    <definedName name="CRITPURC" localSheetId="5">#REF!</definedName>
    <definedName name="CRITPURC" localSheetId="8">#REF!</definedName>
    <definedName name="CRITPURC">#REF!</definedName>
    <definedName name="CRS" localSheetId="3">#REF!</definedName>
    <definedName name="CRS" localSheetId="5">#REF!</definedName>
    <definedName name="CRS" localSheetId="8">#REF!</definedName>
    <definedName name="CRS">#REF!</definedName>
    <definedName name="CS" localSheetId="3">#REF!</definedName>
    <definedName name="CS" localSheetId="5">#REF!</definedName>
    <definedName name="CS" localSheetId="8">#REF!</definedName>
    <definedName name="CS">#REF!</definedName>
    <definedName name="CS_10" localSheetId="3">#REF!</definedName>
    <definedName name="CS_10" localSheetId="5">#REF!</definedName>
    <definedName name="CS_10" localSheetId="8">#REF!</definedName>
    <definedName name="CS_10">#REF!</definedName>
    <definedName name="CS_100" localSheetId="3">#REF!</definedName>
    <definedName name="CS_100" localSheetId="5">#REF!</definedName>
    <definedName name="CS_100" localSheetId="8">#REF!</definedName>
    <definedName name="CS_100">#REF!</definedName>
    <definedName name="CS_10S" localSheetId="3">#REF!</definedName>
    <definedName name="CS_10S" localSheetId="5">#REF!</definedName>
    <definedName name="CS_10S" localSheetId="8">#REF!</definedName>
    <definedName name="CS_10S">#REF!</definedName>
    <definedName name="CS_120" localSheetId="3">#REF!</definedName>
    <definedName name="CS_120" localSheetId="5">#REF!</definedName>
    <definedName name="CS_120" localSheetId="8">#REF!</definedName>
    <definedName name="CS_120">#REF!</definedName>
    <definedName name="CS_140" localSheetId="3">#REF!</definedName>
    <definedName name="CS_140" localSheetId="5">#REF!</definedName>
    <definedName name="CS_140" localSheetId="8">#REF!</definedName>
    <definedName name="CS_140">#REF!</definedName>
    <definedName name="CS_160" localSheetId="3">#REF!</definedName>
    <definedName name="CS_160" localSheetId="5">#REF!</definedName>
    <definedName name="CS_160" localSheetId="8">#REF!</definedName>
    <definedName name="CS_160">#REF!</definedName>
    <definedName name="CS_20" localSheetId="3">#REF!</definedName>
    <definedName name="CS_20" localSheetId="5">#REF!</definedName>
    <definedName name="CS_20" localSheetId="8">#REF!</definedName>
    <definedName name="CS_20">#REF!</definedName>
    <definedName name="CS_30" localSheetId="3">#REF!</definedName>
    <definedName name="CS_30" localSheetId="5">#REF!</definedName>
    <definedName name="CS_30" localSheetId="8">#REF!</definedName>
    <definedName name="CS_30">#REF!</definedName>
    <definedName name="CS_40" localSheetId="3">#REF!</definedName>
    <definedName name="CS_40" localSheetId="5">#REF!</definedName>
    <definedName name="CS_40" localSheetId="8">#REF!</definedName>
    <definedName name="CS_40">#REF!</definedName>
    <definedName name="CS_40S" localSheetId="3">#REF!</definedName>
    <definedName name="CS_40S" localSheetId="5">#REF!</definedName>
    <definedName name="CS_40S" localSheetId="8">#REF!</definedName>
    <definedName name="CS_40S">#REF!</definedName>
    <definedName name="CS_5S" localSheetId="3">#REF!</definedName>
    <definedName name="CS_5S" localSheetId="5">#REF!</definedName>
    <definedName name="CS_5S" localSheetId="8">#REF!</definedName>
    <definedName name="CS_5S">#REF!</definedName>
    <definedName name="CS_60" localSheetId="3">#REF!</definedName>
    <definedName name="CS_60" localSheetId="5">#REF!</definedName>
    <definedName name="CS_60" localSheetId="8">#REF!</definedName>
    <definedName name="CS_60">#REF!</definedName>
    <definedName name="CS_61" localSheetId="3">#REF!</definedName>
    <definedName name="CS_61" localSheetId="5">#REF!</definedName>
    <definedName name="CS_61" localSheetId="8">#REF!</definedName>
    <definedName name="CS_61">#REF!</definedName>
    <definedName name="CS_6S" localSheetId="3">#REF!</definedName>
    <definedName name="CS_6S" localSheetId="5">#REF!</definedName>
    <definedName name="CS_6S" localSheetId="8">#REF!</definedName>
    <definedName name="CS_6S">#REF!</definedName>
    <definedName name="CS_80" localSheetId="3">#REF!</definedName>
    <definedName name="CS_80" localSheetId="5">#REF!</definedName>
    <definedName name="CS_80" localSheetId="8">#REF!</definedName>
    <definedName name="CS_80">#REF!</definedName>
    <definedName name="CS_80S" localSheetId="3">#REF!</definedName>
    <definedName name="CS_80S" localSheetId="5">#REF!</definedName>
    <definedName name="CS_80S" localSheetId="8">#REF!</definedName>
    <definedName name="CS_80S">#REF!</definedName>
    <definedName name="CS_STD" localSheetId="3">#REF!</definedName>
    <definedName name="CS_STD" localSheetId="5">#REF!</definedName>
    <definedName name="CS_STD" localSheetId="8">#REF!</definedName>
    <definedName name="CS_STD">#REF!</definedName>
    <definedName name="CS_XS" localSheetId="3">#REF!</definedName>
    <definedName name="CS_XS" localSheetId="5">#REF!</definedName>
    <definedName name="CS_XS" localSheetId="8">#REF!</definedName>
    <definedName name="CS_XS">#REF!</definedName>
    <definedName name="CS_XXS" localSheetId="3">#REF!</definedName>
    <definedName name="CS_XXS" localSheetId="5">#REF!</definedName>
    <definedName name="CS_XXS" localSheetId="8">#REF!</definedName>
    <definedName name="CS_XXS">#REF!</definedName>
    <definedName name="csd3p" localSheetId="3">#REF!</definedName>
    <definedName name="csd3p" localSheetId="5">#REF!</definedName>
    <definedName name="csd3p" localSheetId="8">#REF!</definedName>
    <definedName name="csd3p">#REF!</definedName>
    <definedName name="csddg1p" localSheetId="3">#REF!</definedName>
    <definedName name="csddg1p" localSheetId="5">#REF!</definedName>
    <definedName name="csddg1p" localSheetId="8">#REF!</definedName>
    <definedName name="csddg1p">#REF!</definedName>
    <definedName name="csddt1p" localSheetId="3">#REF!</definedName>
    <definedName name="csddt1p" localSheetId="5">#REF!</definedName>
    <definedName name="csddt1p" localSheetId="8">#REF!</definedName>
    <definedName name="csddt1p">#REF!</definedName>
    <definedName name="csht3p" localSheetId="3">#REF!</definedName>
    <definedName name="csht3p" localSheetId="5">#REF!</definedName>
    <definedName name="csht3p" localSheetId="8">#REF!</definedName>
    <definedName name="csht3p">#REF!</definedName>
    <definedName name="CT.M10.1" localSheetId="3">#REF!</definedName>
    <definedName name="CT.M10.1" localSheetId="5">#REF!</definedName>
    <definedName name="CT.M10.1" localSheetId="8">#REF!</definedName>
    <definedName name="CT.M10.1">#REF!</definedName>
    <definedName name="CT.M10.2" localSheetId="3">#REF!</definedName>
    <definedName name="CT.M10.2" localSheetId="5">#REF!</definedName>
    <definedName name="CT.M10.2" localSheetId="8">#REF!</definedName>
    <definedName name="CT.M10.2">#REF!</definedName>
    <definedName name="CT.MDT" localSheetId="3">#REF!</definedName>
    <definedName name="CT.MDT" localSheetId="5">#REF!</definedName>
    <definedName name="CT.MDT" localSheetId="8">#REF!</definedName>
    <definedName name="CT.MDT">#REF!</definedName>
    <definedName name="CT_50" localSheetId="3">#REF!</definedName>
    <definedName name="CT_50" localSheetId="5">#REF!</definedName>
    <definedName name="CT_50" localSheetId="8">#REF!</definedName>
    <definedName name="CT_50">#REF!</definedName>
    <definedName name="CT_MCX" localSheetId="3">#REF!</definedName>
    <definedName name="CT_MCX" localSheetId="5">#REF!</definedName>
    <definedName name="CT_MCX" localSheetId="8">#REF!</definedName>
    <definedName name="CT_MCX">#REF!</definedName>
    <definedName name="ctbb" localSheetId="3">#REF!</definedName>
    <definedName name="ctbb" localSheetId="5">#REF!</definedName>
    <definedName name="ctbb" localSheetId="8">#REF!</definedName>
    <definedName name="ctbb">#REF!</definedName>
    <definedName name="CTCT1" localSheetId="3" hidden="1">{"'Sheet1'!$L$16"}</definedName>
    <definedName name="CTCT1" localSheetId="8" hidden="1">{"'Sheet1'!$L$16"}</definedName>
    <definedName name="CTCT1" hidden="1">{"'Sheet1'!$L$16"}</definedName>
    <definedName name="ctdn9697" localSheetId="3">#REF!</definedName>
    <definedName name="ctdn9697" localSheetId="5">#REF!</definedName>
    <definedName name="ctdn9697" localSheetId="8">#REF!</definedName>
    <definedName name="ctdn9697">#REF!</definedName>
    <definedName name="ctiep" localSheetId="3">#REF!</definedName>
    <definedName name="ctiep" localSheetId="5">#REF!</definedName>
    <definedName name="ctiep" localSheetId="8">#REF!</definedName>
    <definedName name="ctiep">#REF!</definedName>
    <definedName name="CTIET" localSheetId="3">#REF!</definedName>
    <definedName name="CTIET" localSheetId="5">#REF!</definedName>
    <definedName name="CTIET" localSheetId="8">#REF!</definedName>
    <definedName name="CTIET">#REF!</definedName>
    <definedName name="ctmai" localSheetId="3">#REF!</definedName>
    <definedName name="ctmai" localSheetId="5">#REF!</definedName>
    <definedName name="ctmai" localSheetId="8">#REF!</definedName>
    <definedName name="ctmai">#REF!</definedName>
    <definedName name="ctong" localSheetId="3">#REF!</definedName>
    <definedName name="ctong" localSheetId="5">#REF!</definedName>
    <definedName name="ctong" localSheetId="8">#REF!</definedName>
    <definedName name="ctong">#REF!</definedName>
    <definedName name="CTY_TNHH_SX_TM__NHÖ_QUYEÀN">#N/A</definedName>
    <definedName name="CTHT" localSheetId="3">#REF!</definedName>
    <definedName name="CTHT" localSheetId="5">#REF!</definedName>
    <definedName name="CTHT" localSheetId="8">#REF!</definedName>
    <definedName name="CTHT">#REF!</definedName>
    <definedName name="CTRAM" localSheetId="3">#REF!</definedName>
    <definedName name="CTRAM" localSheetId="5">#REF!</definedName>
    <definedName name="CTRAM" localSheetId="8">#REF!</definedName>
    <definedName name="CTRAM">#REF!</definedName>
    <definedName name="ctre" localSheetId="3">#REF!</definedName>
    <definedName name="ctre" localSheetId="5">#REF!</definedName>
    <definedName name="ctre" localSheetId="8">#REF!</definedName>
    <definedName name="ctre">#REF!</definedName>
    <definedName name="cu" localSheetId="3">#REF!</definedName>
    <definedName name="cu" localSheetId="5">#REF!</definedName>
    <definedName name="cu" localSheetId="8">#REF!</definedName>
    <definedName name="cu">#REF!</definedName>
    <definedName name="CU_LY" localSheetId="3">#REF!</definedName>
    <definedName name="CU_LY" localSheetId="5">#REF!</definedName>
    <definedName name="CU_LY" localSheetId="8">#REF!</definedName>
    <definedName name="CU_LY">#REF!</definedName>
    <definedName name="CU_LY_VAN_CHUYEN_GIA_QUYEN" localSheetId="3">#REF!</definedName>
    <definedName name="CU_LY_VAN_CHUYEN_GIA_QUYEN" localSheetId="5">#REF!</definedName>
    <definedName name="CU_LY_VAN_CHUYEN_GIA_QUYEN" localSheetId="8">#REF!</definedName>
    <definedName name="CU_LY_VAN_CHUYEN_GIA_QUYEN">#REF!</definedName>
    <definedName name="CU_LY_VAN_CHUYEN_THU_CONG" localSheetId="3">#REF!</definedName>
    <definedName name="CU_LY_VAN_CHUYEN_THU_CONG" localSheetId="5">#REF!</definedName>
    <definedName name="CU_LY_VAN_CHUYEN_THU_CONG" localSheetId="8">#REF!</definedName>
    <definedName name="CU_LY_VAN_CHUYEN_THU_CONG">#REF!</definedName>
    <definedName name="cu_ly1" localSheetId="3">#REF!</definedName>
    <definedName name="cu_ly1" localSheetId="5">#REF!</definedName>
    <definedName name="cu_ly1" localSheetId="8">#REF!</definedName>
    <definedName name="cu_ly1">#REF!</definedName>
    <definedName name="cui" localSheetId="3">#REF!</definedName>
    <definedName name="cui" localSheetId="5">#REF!</definedName>
    <definedName name="cui" localSheetId="8">#REF!</definedName>
    <definedName name="cui">#REF!</definedName>
    <definedName name="CuLy" localSheetId="3">#REF!</definedName>
    <definedName name="CuLy" localSheetId="5">#REF!</definedName>
    <definedName name="CuLy" localSheetId="8">#REF!</definedName>
    <definedName name="CuLy">#REF!</definedName>
    <definedName name="CuLy_Q" localSheetId="3">#REF!</definedName>
    <definedName name="CuLy_Q" localSheetId="5">#REF!</definedName>
    <definedName name="CuLy_Q" localSheetId="8">#REF!</definedName>
    <definedName name="CuLy_Q">#REF!</definedName>
    <definedName name="cun" localSheetId="3">#REF!</definedName>
    <definedName name="cun" localSheetId="5">#REF!</definedName>
    <definedName name="cun" localSheetId="8">#REF!</definedName>
    <definedName name="cun">#REF!</definedName>
    <definedName name="cuoc_vc" localSheetId="3">#REF!</definedName>
    <definedName name="cuoc_vc" localSheetId="5">#REF!</definedName>
    <definedName name="cuoc_vc" localSheetId="8">#REF!</definedName>
    <definedName name="cuoc_vc">#REF!</definedName>
    <definedName name="cuoc_vc1" localSheetId="3">#REF!</definedName>
    <definedName name="cuoc_vc1" localSheetId="5">#REF!</definedName>
    <definedName name="cuoc_vc1" localSheetId="8">#REF!</definedName>
    <definedName name="cuoc_vc1">#REF!</definedName>
    <definedName name="CuocVC" localSheetId="3">#REF!</definedName>
    <definedName name="CuocVC" localSheetId="5">#REF!</definedName>
    <definedName name="CuocVC" localSheetId="8">#REF!</definedName>
    <definedName name="CuocVC">#REF!</definedName>
    <definedName name="CURRENCY" localSheetId="3">#REF!</definedName>
    <definedName name="CURRENCY" localSheetId="5">#REF!</definedName>
    <definedName name="CURRENCY" localSheetId="8">#REF!</definedName>
    <definedName name="CURRENCY">#REF!</definedName>
    <definedName name="cutback" localSheetId="3">#REF!</definedName>
    <definedName name="cutback" localSheetId="5">#REF!</definedName>
    <definedName name="cutback" localSheetId="8">#REF!</definedName>
    <definedName name="cutback">#REF!</definedName>
    <definedName name="CV.M10.1" localSheetId="3">#REF!</definedName>
    <definedName name="CV.M10.1" localSheetId="5">#REF!</definedName>
    <definedName name="CV.M10.1" localSheetId="8">#REF!</definedName>
    <definedName name="CV.M10.1">#REF!</definedName>
    <definedName name="CV.M10.2" localSheetId="3">#REF!</definedName>
    <definedName name="CV.M10.2" localSheetId="5">#REF!</definedName>
    <definedName name="CV.M10.2" localSheetId="8">#REF!</definedName>
    <definedName name="CV.M10.2">#REF!</definedName>
    <definedName name="CV.MDT" localSheetId="3">#REF!</definedName>
    <definedName name="CV.MDT" localSheetId="5">#REF!</definedName>
    <definedName name="CV.MDT" localSheetId="8">#REF!</definedName>
    <definedName name="CV.MDT">#REF!</definedName>
    <definedName name="cvc" localSheetId="3">#REF!</definedName>
    <definedName name="cvc" localSheetId="5">#REF!</definedName>
    <definedName name="cvc" localSheetId="8">#REF!</definedName>
    <definedName name="cvc">#REF!</definedName>
    <definedName name="CVC_Q" localSheetId="3">#REF!</definedName>
    <definedName name="CVC_Q" localSheetId="5">#REF!</definedName>
    <definedName name="CVC_Q" localSheetId="8">#REF!</definedName>
    <definedName name="CVC_Q">#REF!</definedName>
    <definedName name="cx" localSheetId="3">#REF!</definedName>
    <definedName name="cx" localSheetId="5">#REF!</definedName>
    <definedName name="cx" localSheetId="8">#REF!</definedName>
    <definedName name="cx">#REF!</definedName>
    <definedName name="Cy" localSheetId="3">#REF!</definedName>
    <definedName name="Cy" localSheetId="5">#REF!</definedName>
    <definedName name="Cy" localSheetId="8">#REF!</definedName>
    <definedName name="Cy">#REF!</definedName>
    <definedName name="Cz" localSheetId="3">#REF!</definedName>
    <definedName name="Cz" localSheetId="5">#REF!</definedName>
    <definedName name="Cz" localSheetId="8">#REF!</definedName>
    <definedName name="Cz">#REF!</definedName>
    <definedName name="CH" localSheetId="3">#REF!</definedName>
    <definedName name="CH" localSheetId="5">#REF!</definedName>
    <definedName name="CH" localSheetId="8">#REF!</definedName>
    <definedName name="CH">#REF!</definedName>
    <definedName name="chang1pm" localSheetId="3">#REF!</definedName>
    <definedName name="chang1pm" localSheetId="5">#REF!</definedName>
    <definedName name="chang1pm" localSheetId="8">#REF!</definedName>
    <definedName name="chang1pm">#REF!</definedName>
    <definedName name="chang3pm" localSheetId="3">#REF!</definedName>
    <definedName name="chang3pm" localSheetId="5">#REF!</definedName>
    <definedName name="chang3pm" localSheetId="8">#REF!</definedName>
    <definedName name="chang3pm">#REF!</definedName>
    <definedName name="changht" localSheetId="3">#REF!</definedName>
    <definedName name="changht" localSheetId="5">#REF!</definedName>
    <definedName name="changht" localSheetId="8">#REF!</definedName>
    <definedName name="changht">#REF!</definedName>
    <definedName name="changHTDL" localSheetId="3">#REF!</definedName>
    <definedName name="changHTDL" localSheetId="5">#REF!</definedName>
    <definedName name="changHTDL" localSheetId="8">#REF!</definedName>
    <definedName name="changHTDL">#REF!</definedName>
    <definedName name="changHTHH" localSheetId="3">#REF!</definedName>
    <definedName name="changHTHH" localSheetId="5">#REF!</definedName>
    <definedName name="changHTHH" localSheetId="8">#REF!</definedName>
    <definedName name="changHTHH">#REF!</definedName>
    <definedName name="chay1" localSheetId="3">#REF!</definedName>
    <definedName name="chay1" localSheetId="5">#REF!</definedName>
    <definedName name="chay1" localSheetId="8">#REF!</definedName>
    <definedName name="chay1">#REF!</definedName>
    <definedName name="chay10" localSheetId="3">#REF!</definedName>
    <definedName name="chay10" localSheetId="5">#REF!</definedName>
    <definedName name="chay10" localSheetId="8">#REF!</definedName>
    <definedName name="chay10">#REF!</definedName>
    <definedName name="chay2" localSheetId="3">#REF!</definedName>
    <definedName name="chay2" localSheetId="5">#REF!</definedName>
    <definedName name="chay2" localSheetId="8">#REF!</definedName>
    <definedName name="chay2">#REF!</definedName>
    <definedName name="chay3" localSheetId="3">#REF!</definedName>
    <definedName name="chay3" localSheetId="5">#REF!</definedName>
    <definedName name="chay3" localSheetId="8">#REF!</definedName>
    <definedName name="chay3">#REF!</definedName>
    <definedName name="chay4" localSheetId="3">#REF!</definedName>
    <definedName name="chay4" localSheetId="5">#REF!</definedName>
    <definedName name="chay4" localSheetId="8">#REF!</definedName>
    <definedName name="chay4">#REF!</definedName>
    <definedName name="chay5" localSheetId="3">#REF!</definedName>
    <definedName name="chay5" localSheetId="5">#REF!</definedName>
    <definedName name="chay5" localSheetId="8">#REF!</definedName>
    <definedName name="chay5">#REF!</definedName>
    <definedName name="chay6" localSheetId="3">#REF!</definedName>
    <definedName name="chay6" localSheetId="5">#REF!</definedName>
    <definedName name="chay6" localSheetId="8">#REF!</definedName>
    <definedName name="chay6">#REF!</definedName>
    <definedName name="chay7" localSheetId="3">#REF!</definedName>
    <definedName name="chay7" localSheetId="5">#REF!</definedName>
    <definedName name="chay7" localSheetId="8">#REF!</definedName>
    <definedName name="chay7">#REF!</definedName>
    <definedName name="chay8" localSheetId="3">#REF!</definedName>
    <definedName name="chay8" localSheetId="5">#REF!</definedName>
    <definedName name="chay8" localSheetId="8">#REF!</definedName>
    <definedName name="chay8">#REF!</definedName>
    <definedName name="chay9" localSheetId="3">#REF!</definedName>
    <definedName name="chay9" localSheetId="5">#REF!</definedName>
    <definedName name="chay9" localSheetId="8">#REF!</definedName>
    <definedName name="chay9">#REF!</definedName>
    <definedName name="Chi_tieát_phi" localSheetId="3">#REF!</definedName>
    <definedName name="Chi_tieát_phi" localSheetId="5">#REF!</definedName>
    <definedName name="Chi_tieát_phi" localSheetId="8">#REF!</definedName>
    <definedName name="Chi_tieát_phi">#REF!</definedName>
    <definedName name="chi_tiÕt_vËt_liÖu___nh_n_c_ng___m_y_thi_c_ng" localSheetId="3">#REF!</definedName>
    <definedName name="chi_tiÕt_vËt_liÖu___nh_n_c_ng___m_y_thi_c_ng" localSheetId="5">#REF!</definedName>
    <definedName name="chi_tiÕt_vËt_liÖu___nh_n_c_ng___m_y_thi_c_ng" localSheetId="8">#REF!</definedName>
    <definedName name="chi_tiÕt_vËt_liÖu___nh_n_c_ng___m_y_thi_c_ng">#REF!</definedName>
    <definedName name="chialuong" localSheetId="3">#REF!</definedName>
    <definedName name="chialuong" localSheetId="5">#REF!</definedName>
    <definedName name="chialuong" localSheetId="8">#REF!</definedName>
    <definedName name="chialuong">#REF!</definedName>
    <definedName name="chie" localSheetId="3">BlankMacro1</definedName>
    <definedName name="chie" localSheetId="5">BlankMacro1</definedName>
    <definedName name="chie" localSheetId="8">BlankMacro1</definedName>
    <definedName name="chie">BlankMacro1</definedName>
    <definedName name="Chiettinh" localSheetId="3" hidden="1">{"'Sheet1'!$L$16"}</definedName>
    <definedName name="Chiettinh" localSheetId="8" hidden="1">{"'Sheet1'!$L$16"}</definedName>
    <definedName name="Chiettinh" hidden="1">{"'Sheet1'!$L$16"}</definedName>
    <definedName name="chilk" localSheetId="3" hidden="1">{"'Sheet1'!$L$16"}</definedName>
    <definedName name="chilk" localSheetId="8" hidden="1">{"'Sheet1'!$L$16"}</definedName>
    <definedName name="chilk" hidden="1">{"'Sheet1'!$L$16"}</definedName>
    <definedName name="ChiPhiChung" localSheetId="3">#REF!</definedName>
    <definedName name="ChiPhiChung" localSheetId="5">#REF!</definedName>
    <definedName name="ChiPhiChung" localSheetId="8">#REF!</definedName>
    <definedName name="ChiPhiChung">#REF!</definedName>
    <definedName name="chitietbgiang2" localSheetId="3" hidden="1">{"'Sheet1'!$L$16"}</definedName>
    <definedName name="chitietbgiang2" localSheetId="8" hidden="1">{"'Sheet1'!$L$16"}</definedName>
    <definedName name="chitietbgiang2" hidden="1">{"'Sheet1'!$L$16"}</definedName>
    <definedName name="chk" localSheetId="3">#REF!</definedName>
    <definedName name="chk" localSheetId="5">#REF!</definedName>
    <definedName name="chk" localSheetId="8">#REF!</definedName>
    <definedName name="chk">#REF!</definedName>
    <definedName name="chl" localSheetId="3" hidden="1">{"'Sheet1'!$L$16"}</definedName>
    <definedName name="chl" localSheetId="8" hidden="1">{"'Sheet1'!$L$16"}</definedName>
    <definedName name="chl" hidden="1">{"'Sheet1'!$L$16"}</definedName>
    <definedName name="chon" localSheetId="3">#REF!</definedName>
    <definedName name="chon" localSheetId="5">#REF!</definedName>
    <definedName name="chon" localSheetId="8">#REF!</definedName>
    <definedName name="chon">#REF!</definedName>
    <definedName name="chon1" localSheetId="3">#REF!</definedName>
    <definedName name="chon1" localSheetId="5">#REF!</definedName>
    <definedName name="chon1" localSheetId="8">#REF!</definedName>
    <definedName name="chon1">#REF!</definedName>
    <definedName name="chon2" localSheetId="3">#REF!</definedName>
    <definedName name="chon2" localSheetId="5">#REF!</definedName>
    <definedName name="chon2" localSheetId="8">#REF!</definedName>
    <definedName name="chon2">#REF!</definedName>
    <definedName name="chon3" localSheetId="3">#REF!</definedName>
    <definedName name="chon3" localSheetId="5">#REF!</definedName>
    <definedName name="chon3" localSheetId="8">#REF!</definedName>
    <definedName name="chon3">#REF!</definedName>
    <definedName name="chudautu" localSheetId="3">#REF!</definedName>
    <definedName name="chudautu" localSheetId="5">#REF!</definedName>
    <definedName name="chudautu" localSheetId="8">#REF!</definedName>
    <definedName name="chudautu">#REF!</definedName>
    <definedName name="chung">66</definedName>
    <definedName name="d" localSheetId="3" hidden="1">{"'Sheet1'!$L$16"}</definedName>
    <definedName name="d" localSheetId="8" hidden="1">{"'Sheet1'!$L$16"}</definedName>
    <definedName name="d" hidden="1">{"'Sheet1'!$L$16"}</definedName>
    <definedName name="Ð" localSheetId="3">BlankMacro1</definedName>
    <definedName name="Ð" localSheetId="5">BlankMacro1</definedName>
    <definedName name="Ð" localSheetId="8">BlankMacro1</definedName>
    <definedName name="Ð">BlankMacro1</definedName>
    <definedName name="d." localSheetId="3">#REF!</definedName>
    <definedName name="d." localSheetId="5">#REF!</definedName>
    <definedName name="d." localSheetId="8">#REF!</definedName>
    <definedName name="d.">#REF!</definedName>
    <definedName name="D.M10.1a" localSheetId="3">#REF!</definedName>
    <definedName name="D.M10.1a" localSheetId="5">#REF!</definedName>
    <definedName name="D.M10.1a" localSheetId="8">#REF!</definedName>
    <definedName name="D.M10.1a">#REF!</definedName>
    <definedName name="D.M10.1b" localSheetId="3">#REF!</definedName>
    <definedName name="D.M10.1b" localSheetId="5">#REF!</definedName>
    <definedName name="D.M10.1b" localSheetId="8">#REF!</definedName>
    <definedName name="D.M10.1b">#REF!</definedName>
    <definedName name="D.M10.2a" localSheetId="3">#REF!</definedName>
    <definedName name="D.M10.2a" localSheetId="5">#REF!</definedName>
    <definedName name="D.M10.2a" localSheetId="8">#REF!</definedName>
    <definedName name="D.M10.2a">#REF!</definedName>
    <definedName name="D.M10.2b" localSheetId="3">#REF!</definedName>
    <definedName name="D.M10.2b" localSheetId="5">#REF!</definedName>
    <definedName name="D.M10.2b" localSheetId="8">#REF!</definedName>
    <definedName name="D.M10.2b">#REF!</definedName>
    <definedName name="D.MDTa" localSheetId="3">#REF!</definedName>
    <definedName name="D.MDTa" localSheetId="5">#REF!</definedName>
    <definedName name="D.MDTa" localSheetId="8">#REF!</definedName>
    <definedName name="D.MDTa">#REF!</definedName>
    <definedName name="D.MDTb" localSheetId="3">#REF!</definedName>
    <definedName name="D.MDTb" localSheetId="5">#REF!</definedName>
    <definedName name="D.MDTb" localSheetId="8">#REF!</definedName>
    <definedName name="D.MDTb">#REF!</definedName>
    <definedName name="d_" localSheetId="3">#REF!</definedName>
    <definedName name="d_" localSheetId="5">#REF!</definedName>
    <definedName name="d_" localSheetId="8">#REF!</definedName>
    <definedName name="d_">#REF!</definedName>
    <definedName name="D_7101A_B" localSheetId="3">#REF!</definedName>
    <definedName name="D_7101A_B" localSheetId="5">#REF!</definedName>
    <definedName name="D_7101A_B" localSheetId="8">#REF!</definedName>
    <definedName name="D_7101A_B">#REF!</definedName>
    <definedName name="D_n" localSheetId="3">#REF!</definedName>
    <definedName name="D_n" localSheetId="5">#REF!</definedName>
    <definedName name="D_n" localSheetId="8">#REF!</definedName>
    <definedName name="D_n">#REF!</definedName>
    <definedName name="d0.5" localSheetId="3">#REF!</definedName>
    <definedName name="d0.5" localSheetId="5">#REF!</definedName>
    <definedName name="d0.5" localSheetId="8">#REF!</definedName>
    <definedName name="d0.5">#REF!</definedName>
    <definedName name="d1." localSheetId="3">#REF!</definedName>
    <definedName name="d1." localSheetId="5">#REF!</definedName>
    <definedName name="d1." localSheetId="8">#REF!</definedName>
    <definedName name="d1.">#REF!</definedName>
    <definedName name="d1.2" localSheetId="3">#REF!</definedName>
    <definedName name="d1.2" localSheetId="5">#REF!</definedName>
    <definedName name="d1.2" localSheetId="8">#REF!</definedName>
    <definedName name="d1.2">#REF!</definedName>
    <definedName name="d1_" localSheetId="3">#REF!</definedName>
    <definedName name="d1_" localSheetId="5">#REF!</definedName>
    <definedName name="d1_" localSheetId="8">#REF!</definedName>
    <definedName name="d1_">#REF!</definedName>
    <definedName name="d2." localSheetId="3">#REF!</definedName>
    <definedName name="d2." localSheetId="5">#REF!</definedName>
    <definedName name="d2." localSheetId="8">#REF!</definedName>
    <definedName name="d2.">#REF!</definedName>
    <definedName name="d2.4" localSheetId="3">#REF!</definedName>
    <definedName name="d2.4" localSheetId="5">#REF!</definedName>
    <definedName name="d2.4" localSheetId="8">#REF!</definedName>
    <definedName name="d2.4">#REF!</definedName>
    <definedName name="d2_" localSheetId="3">#REF!</definedName>
    <definedName name="d2_" localSheetId="5">#REF!</definedName>
    <definedName name="d2_" localSheetId="8">#REF!</definedName>
    <definedName name="d2_">#REF!</definedName>
    <definedName name="d3." localSheetId="3">#REF!</definedName>
    <definedName name="d3." localSheetId="5">#REF!</definedName>
    <definedName name="d3." localSheetId="8">#REF!</definedName>
    <definedName name="d3.">#REF!</definedName>
    <definedName name="d3_" localSheetId="3">#REF!</definedName>
    <definedName name="d3_" localSheetId="5">#REF!</definedName>
    <definedName name="d3_" localSheetId="8">#REF!</definedName>
    <definedName name="d3_">#REF!</definedName>
    <definedName name="d4.6" localSheetId="3">#REF!</definedName>
    <definedName name="d4.6" localSheetId="5">#REF!</definedName>
    <definedName name="d4.6" localSheetId="8">#REF!</definedName>
    <definedName name="d4.6">#REF!</definedName>
    <definedName name="d6.8" localSheetId="3">#REF!</definedName>
    <definedName name="d6.8" localSheetId="5">#REF!</definedName>
    <definedName name="d6.8" localSheetId="8">#REF!</definedName>
    <definedName name="d6.8">#REF!</definedName>
    <definedName name="da_hoc_xay" localSheetId="3">#REF!</definedName>
    <definedName name="da_hoc_xay" localSheetId="5">#REF!</definedName>
    <definedName name="da_hoc_xay" localSheetId="8">#REF!</definedName>
    <definedName name="da_hoc_xay">#REF!</definedName>
    <definedName name="da05.1" localSheetId="3">#REF!</definedName>
    <definedName name="da05.1" localSheetId="5">#REF!</definedName>
    <definedName name="da05.1" localSheetId="8">#REF!</definedName>
    <definedName name="da05.1">#REF!</definedName>
    <definedName name="da1.2" localSheetId="3">#REF!</definedName>
    <definedName name="da1.2" localSheetId="5">#REF!</definedName>
    <definedName name="da1.2" localSheetId="8">#REF!</definedName>
    <definedName name="da1.2">#REF!</definedName>
    <definedName name="da1x1" localSheetId="3">#REF!</definedName>
    <definedName name="da1x1" localSheetId="5">#REF!</definedName>
    <definedName name="da1x1" localSheetId="8">#REF!</definedName>
    <definedName name="da1x1">#REF!</definedName>
    <definedName name="da1x2" localSheetId="3">#REF!</definedName>
    <definedName name="da1x2" localSheetId="5">#REF!</definedName>
    <definedName name="da1x2" localSheetId="8">#REF!</definedName>
    <definedName name="da1x2">#REF!</definedName>
    <definedName name="da1x22" localSheetId="3">#REF!</definedName>
    <definedName name="da1x22" localSheetId="5">#REF!</definedName>
    <definedName name="da1x22" localSheetId="8">#REF!</definedName>
    <definedName name="da1x22">#REF!</definedName>
    <definedName name="da1x23" localSheetId="3">#REF!</definedName>
    <definedName name="da1x23" localSheetId="5">#REF!</definedName>
    <definedName name="da1x23" localSheetId="8">#REF!</definedName>
    <definedName name="da1x23">#REF!</definedName>
    <definedName name="da1x24" localSheetId="3">#REF!</definedName>
    <definedName name="da1x24" localSheetId="5">#REF!</definedName>
    <definedName name="da1x24" localSheetId="8">#REF!</definedName>
    <definedName name="da1x24">#REF!</definedName>
    <definedName name="da1x25" localSheetId="3">#REF!</definedName>
    <definedName name="da1x25" localSheetId="5">#REF!</definedName>
    <definedName name="da1x25" localSheetId="8">#REF!</definedName>
    <definedName name="da1x25">#REF!</definedName>
    <definedName name="da2.4" localSheetId="3">#REF!</definedName>
    <definedName name="da2.4" localSheetId="5">#REF!</definedName>
    <definedName name="da2.4" localSheetId="8">#REF!</definedName>
    <definedName name="da2.4">#REF!</definedName>
    <definedName name="da4.6" localSheetId="3">#REF!</definedName>
    <definedName name="da4.6" localSheetId="5">#REF!</definedName>
    <definedName name="da4.6" localSheetId="8">#REF!</definedName>
    <definedName name="da4.6">#REF!</definedName>
    <definedName name="DACAN" localSheetId="3">#REF!</definedName>
    <definedName name="DACAN" localSheetId="5">#REF!</definedName>
    <definedName name="DACAN" localSheetId="8">#REF!</definedName>
    <definedName name="DACAN">#REF!</definedName>
    <definedName name="dahoc" localSheetId="3">#REF!</definedName>
    <definedName name="dahoc" localSheetId="5">#REF!</definedName>
    <definedName name="dahoc" localSheetId="8">#REF!</definedName>
    <definedName name="dahoc">#REF!</definedName>
    <definedName name="dam">78000</definedName>
    <definedName name="dam_24" localSheetId="3">#REF!</definedName>
    <definedName name="dam_24" localSheetId="5">#REF!</definedName>
    <definedName name="dam_24" localSheetId="8">#REF!</definedName>
    <definedName name="dam_24">#REF!</definedName>
    <definedName name="dam_cau_BTCT" localSheetId="3">#REF!</definedName>
    <definedName name="dam_cau_BTCT" localSheetId="5">#REF!</definedName>
    <definedName name="dam_cau_BTCT" localSheetId="8">#REF!</definedName>
    <definedName name="dam_cau_BTCT">#REF!</definedName>
    <definedName name="damban0.4" localSheetId="3">#REF!</definedName>
    <definedName name="damban0.4" localSheetId="5">#REF!</definedName>
    <definedName name="damban0.4" localSheetId="8">#REF!</definedName>
    <definedName name="damban0.4">#REF!</definedName>
    <definedName name="damban0.6" localSheetId="3">#REF!</definedName>
    <definedName name="damban0.6" localSheetId="5">#REF!</definedName>
    <definedName name="damban0.6" localSheetId="8">#REF!</definedName>
    <definedName name="damban0.6">#REF!</definedName>
    <definedName name="damban0.8" localSheetId="3">#REF!</definedName>
    <definedName name="damban0.8" localSheetId="5">#REF!</definedName>
    <definedName name="damban0.8" localSheetId="8">#REF!</definedName>
    <definedName name="damban0.8">#REF!</definedName>
    <definedName name="damban1kw" localSheetId="3">#REF!</definedName>
    <definedName name="damban1kw" localSheetId="5">#REF!</definedName>
    <definedName name="damban1kw" localSheetId="8">#REF!</definedName>
    <definedName name="damban1kw">#REF!</definedName>
    <definedName name="dambaoGT" localSheetId="3">#REF!</definedName>
    <definedName name="dambaoGT" localSheetId="5">#REF!</definedName>
    <definedName name="dambaoGT" localSheetId="8">#REF!</definedName>
    <definedName name="dambaoGT">#REF!</definedName>
    <definedName name="damcanh1" localSheetId="3">#REF!</definedName>
    <definedName name="damcanh1" localSheetId="5">#REF!</definedName>
    <definedName name="damcanh1" localSheetId="8">#REF!</definedName>
    <definedName name="damcanh1">#REF!</definedName>
    <definedName name="damcoc60" localSheetId="3">#REF!</definedName>
    <definedName name="damcoc60" localSheetId="5">#REF!</definedName>
    <definedName name="damcoc60" localSheetId="8">#REF!</definedName>
    <definedName name="damcoc60">#REF!</definedName>
    <definedName name="damcoc80" localSheetId="3">#REF!</definedName>
    <definedName name="damcoc80" localSheetId="5">#REF!</definedName>
    <definedName name="damcoc80" localSheetId="8">#REF!</definedName>
    <definedName name="damcoc80">#REF!</definedName>
    <definedName name="damchancuu5.5" localSheetId="3">#REF!</definedName>
    <definedName name="damchancuu5.5" localSheetId="5">#REF!</definedName>
    <definedName name="damchancuu5.5" localSheetId="8">#REF!</definedName>
    <definedName name="damchancuu5.5">#REF!</definedName>
    <definedName name="damchancuu9" localSheetId="3">#REF!</definedName>
    <definedName name="damchancuu9" localSheetId="5">#REF!</definedName>
    <definedName name="damchancuu9" localSheetId="8">#REF!</definedName>
    <definedName name="damchancuu9">#REF!</definedName>
    <definedName name="damdui1.5" localSheetId="3">#REF!</definedName>
    <definedName name="damdui1.5" localSheetId="5">#REF!</definedName>
    <definedName name="damdui1.5" localSheetId="8">#REF!</definedName>
    <definedName name="damdui1.5">#REF!</definedName>
    <definedName name="DamNgang" localSheetId="3">#REF!</definedName>
    <definedName name="DamNgang" localSheetId="5">#REF!</definedName>
    <definedName name="DamNgang" localSheetId="8">#REF!</definedName>
    <definedName name="DamNgang">#REF!</definedName>
    <definedName name="damrung15" localSheetId="3">#REF!</definedName>
    <definedName name="damrung15" localSheetId="5">#REF!</definedName>
    <definedName name="damrung15" localSheetId="8">#REF!</definedName>
    <definedName name="damrung15">#REF!</definedName>
    <definedName name="damrung18" localSheetId="3">#REF!</definedName>
    <definedName name="damrung18" localSheetId="5">#REF!</definedName>
    <definedName name="damrung18" localSheetId="8">#REF!</definedName>
    <definedName name="damrung18">#REF!</definedName>
    <definedName name="damrung8" localSheetId="3">#REF!</definedName>
    <definedName name="damrung8" localSheetId="5">#REF!</definedName>
    <definedName name="damrung8" localSheetId="8">#REF!</definedName>
    <definedName name="damrung8">#REF!</definedName>
    <definedName name="damtay60" localSheetId="3">#REF!</definedName>
    <definedName name="damtay60" localSheetId="5">#REF!</definedName>
    <definedName name="damtay60" localSheetId="8">#REF!</definedName>
    <definedName name="damtay60">#REF!</definedName>
    <definedName name="damtay80" localSheetId="3">#REF!</definedName>
    <definedName name="damtay80" localSheetId="5">#REF!</definedName>
    <definedName name="damtay80" localSheetId="8">#REF!</definedName>
    <definedName name="damtay80">#REF!</definedName>
    <definedName name="Dan_dung" localSheetId="3">#REF!</definedName>
    <definedName name="Dan_dung" localSheetId="5">#REF!</definedName>
    <definedName name="Dan_dung" localSheetId="8">#REF!</definedName>
    <definedName name="Dan_dung">#REF!</definedName>
    <definedName name="danducsan" localSheetId="3">#REF!</definedName>
    <definedName name="danducsan" localSheetId="5">#REF!</definedName>
    <definedName name="danducsan" localSheetId="8">#REF!</definedName>
    <definedName name="danducsan">#REF!</definedName>
    <definedName name="Dang" localSheetId="3" hidden="1">#REF!</definedName>
    <definedName name="Dang" localSheetId="5" hidden="1">#REF!</definedName>
    <definedName name="Dang" localSheetId="8" hidden="1">#REF!</definedName>
    <definedName name="Dang" hidden="1">#REF!</definedName>
    <definedName name="DANHMUC_NVL" localSheetId="3">#REF!</definedName>
    <definedName name="DANHMUC_NVL" localSheetId="5">#REF!</definedName>
    <definedName name="DANHMUC_NVL" localSheetId="8">#REF!</definedName>
    <definedName name="DANHMUC_NVL">#REF!</definedName>
    <definedName name="DANHMUC_TP" localSheetId="3">#REF!</definedName>
    <definedName name="DANHMUC_TP" localSheetId="5">#REF!</definedName>
    <definedName name="DANHMUC_TP" localSheetId="8">#REF!</definedName>
    <definedName name="DANHMUC_TP">#REF!</definedName>
    <definedName name="dao" localSheetId="3">#REF!</definedName>
    <definedName name="dao" localSheetId="5">#REF!</definedName>
    <definedName name="dao" localSheetId="8">#REF!</definedName>
    <definedName name="dao">#REF!</definedName>
    <definedName name="dao_dap_dat" localSheetId="3">#REF!</definedName>
    <definedName name="dao_dap_dat" localSheetId="5">#REF!</definedName>
    <definedName name="dao_dap_dat" localSheetId="8">#REF!</definedName>
    <definedName name="dao_dap_dat">#REF!</definedName>
    <definedName name="dao0.65" localSheetId="3">#REF!</definedName>
    <definedName name="dao0.65" localSheetId="5">#REF!</definedName>
    <definedName name="dao0.65" localSheetId="8">#REF!</definedName>
    <definedName name="dao0.65">#REF!</definedName>
    <definedName name="dao1.0" localSheetId="3">#REF!</definedName>
    <definedName name="dao1.0" localSheetId="5">#REF!</definedName>
    <definedName name="dao1.0" localSheetId="8">#REF!</definedName>
    <definedName name="dao1.0">#REF!</definedName>
    <definedName name="dap" localSheetId="3">#REF!</definedName>
    <definedName name="dap" localSheetId="5">#REF!</definedName>
    <definedName name="dap" localSheetId="8">#REF!</definedName>
    <definedName name="dap">#REF!</definedName>
    <definedName name="DAT" localSheetId="3">#REF!</definedName>
    <definedName name="DAT" localSheetId="5">#REF!</definedName>
    <definedName name="DAT" localSheetId="8">#REF!</definedName>
    <definedName name="DAT">#REF!</definedName>
    <definedName name="DATA" localSheetId="3">#REF!</definedName>
    <definedName name="DATA" localSheetId="5">#REF!</definedName>
    <definedName name="DATA" localSheetId="8">#REF!</definedName>
    <definedName name="DATA">#REF!</definedName>
    <definedName name="DATA_DATA2_List" localSheetId="3">#REF!</definedName>
    <definedName name="DATA_DATA2_List" localSheetId="5">#REF!</definedName>
    <definedName name="DATA_DATA2_List" localSheetId="8">#REF!</definedName>
    <definedName name="DATA_DATA2_List">#REF!</definedName>
    <definedName name="data1" localSheetId="3" hidden="1">#REF!</definedName>
    <definedName name="data1" localSheetId="5" hidden="1">#REF!</definedName>
    <definedName name="data1" localSheetId="8" hidden="1">#REF!</definedName>
    <definedName name="data1" hidden="1">#REF!</definedName>
    <definedName name="Data11" localSheetId="3">#REF!</definedName>
    <definedName name="Data11" localSheetId="5">#REF!</definedName>
    <definedName name="Data11" localSheetId="8">#REF!</definedName>
    <definedName name="Data11">#REF!</definedName>
    <definedName name="data2" localSheetId="3" hidden="1">#REF!</definedName>
    <definedName name="data2" localSheetId="5" hidden="1">#REF!</definedName>
    <definedName name="data2" localSheetId="8" hidden="1">#REF!</definedName>
    <definedName name="data2" hidden="1">#REF!</definedName>
    <definedName name="data3" localSheetId="3" hidden="1">#REF!</definedName>
    <definedName name="data3" localSheetId="5" hidden="1">#REF!</definedName>
    <definedName name="data3" localSheetId="8" hidden="1">#REF!</definedName>
    <definedName name="data3" hidden="1">#REF!</definedName>
    <definedName name="Data41" localSheetId="3">#REF!</definedName>
    <definedName name="Data41" localSheetId="5">#REF!</definedName>
    <definedName name="Data41" localSheetId="8">#REF!</definedName>
    <definedName name="Data41">#REF!</definedName>
    <definedName name="data5" localSheetId="3">#REF!</definedName>
    <definedName name="data5" localSheetId="5">#REF!</definedName>
    <definedName name="data5" localSheetId="8">#REF!</definedName>
    <definedName name="data5">#REF!</definedName>
    <definedName name="data6" localSheetId="3">#REF!</definedName>
    <definedName name="data6" localSheetId="5">#REF!</definedName>
    <definedName name="data6" localSheetId="8">#REF!</definedName>
    <definedName name="data6">#REF!</definedName>
    <definedName name="data7" localSheetId="3">#REF!</definedName>
    <definedName name="data7" localSheetId="5">#REF!</definedName>
    <definedName name="data7" localSheetId="8">#REF!</definedName>
    <definedName name="data7">#REF!</definedName>
    <definedName name="data8" localSheetId="3">#REF!</definedName>
    <definedName name="data8" localSheetId="5">#REF!</definedName>
    <definedName name="data8" localSheetId="8">#REF!</definedName>
    <definedName name="data8">#REF!</definedName>
    <definedName name="_xlnm.Database" localSheetId="3">#REF!</definedName>
    <definedName name="_xlnm.Database" localSheetId="5">#REF!</definedName>
    <definedName name="_xlnm.Database" localSheetId="8">#REF!</definedName>
    <definedName name="_xlnm.Database">#REF!</definedName>
    <definedName name="DATATKDT" localSheetId="3">#REF!</definedName>
    <definedName name="DATATKDT" localSheetId="5">#REF!</definedName>
    <definedName name="DATATKDT" localSheetId="8">#REF!</definedName>
    <definedName name="DATATKDT">#REF!</definedName>
    <definedName name="DATDAO" localSheetId="3">#REF!</definedName>
    <definedName name="DATDAO" localSheetId="5">#REF!</definedName>
    <definedName name="DATDAO" localSheetId="8">#REF!</definedName>
    <definedName name="DATDAO">#REF!</definedName>
    <definedName name="datdo" localSheetId="3">#REF!</definedName>
    <definedName name="datdo" localSheetId="5">#REF!</definedName>
    <definedName name="datdo" localSheetId="8">#REF!</definedName>
    <definedName name="datdo">#REF!</definedName>
    <definedName name="datnen" localSheetId="3">#REF!</definedName>
    <definedName name="datnen" localSheetId="5">#REF!</definedName>
    <definedName name="datnen" localSheetId="8">#REF!</definedName>
    <definedName name="datnen">#REF!</definedName>
    <definedName name="dathai" localSheetId="3">#REF!</definedName>
    <definedName name="dathai" localSheetId="5">#REF!</definedName>
    <definedName name="dathai" localSheetId="8">#REF!</definedName>
    <definedName name="dathai">#REF!</definedName>
    <definedName name="day" localSheetId="3">#REF!</definedName>
    <definedName name="day" localSheetId="5">#REF!</definedName>
    <definedName name="day" localSheetId="8">#REF!</definedName>
    <definedName name="day">#REF!</definedName>
    <definedName name="dayccham" localSheetId="3">#REF!</definedName>
    <definedName name="dayccham" localSheetId="5">#REF!</definedName>
    <definedName name="dayccham" localSheetId="8">#REF!</definedName>
    <definedName name="dayccham">#REF!</definedName>
    <definedName name="daydien" localSheetId="3">#REF!</definedName>
    <definedName name="daydien" localSheetId="5">#REF!</definedName>
    <definedName name="daydien" localSheetId="8">#REF!</definedName>
    <definedName name="daydien">#REF!</definedName>
    <definedName name="dayno" localSheetId="3">#REF!</definedName>
    <definedName name="dayno" localSheetId="5">#REF!</definedName>
    <definedName name="dayno" localSheetId="8">#REF!</definedName>
    <definedName name="dayno">#REF!</definedName>
    <definedName name="dba" localSheetId="3">#REF!</definedName>
    <definedName name="dba" localSheetId="5">#REF!</definedName>
    <definedName name="dba" localSheetId="8">#REF!</definedName>
    <definedName name="dba">#REF!</definedName>
    <definedName name="dban" localSheetId="3">#REF!</definedName>
    <definedName name="dban" localSheetId="5">#REF!</definedName>
    <definedName name="dban" localSheetId="8">#REF!</definedName>
    <definedName name="dban">#REF!</definedName>
    <definedName name="dbhdkx12.5" localSheetId="3">#REF!</definedName>
    <definedName name="dbhdkx12.5" localSheetId="5">#REF!</definedName>
    <definedName name="dbhdkx12.5" localSheetId="8">#REF!</definedName>
    <definedName name="dbhdkx12.5">#REF!</definedName>
    <definedName name="dbhdkx18" localSheetId="3">#REF!</definedName>
    <definedName name="dbhdkx18" localSheetId="5">#REF!</definedName>
    <definedName name="dbhdkx18" localSheetId="8">#REF!</definedName>
    <definedName name="dbhdkx18">#REF!</definedName>
    <definedName name="dbhdkx25" localSheetId="3">#REF!</definedName>
    <definedName name="dbhdkx25" localSheetId="5">#REF!</definedName>
    <definedName name="dbhdkx25" localSheetId="8">#REF!</definedName>
    <definedName name="dbhdkx25">#REF!</definedName>
    <definedName name="dbhdkx26.5" localSheetId="3">#REF!</definedName>
    <definedName name="dbhdkx26.5" localSheetId="5">#REF!</definedName>
    <definedName name="dbhdkx26.5" localSheetId="8">#REF!</definedName>
    <definedName name="dbhdkx26.5">#REF!</definedName>
    <definedName name="dbhdkx9" localSheetId="3">#REF!</definedName>
    <definedName name="dbhdkx9" localSheetId="5">#REF!</definedName>
    <definedName name="dbhdkx9" localSheetId="8">#REF!</definedName>
    <definedName name="dbhdkx9">#REF!</definedName>
    <definedName name="dbhth16" localSheetId="3">#REF!</definedName>
    <definedName name="dbhth16" localSheetId="5">#REF!</definedName>
    <definedName name="dbhth16" localSheetId="8">#REF!</definedName>
    <definedName name="dbhth16">#REF!</definedName>
    <definedName name="dbhth17.5" localSheetId="3">#REF!</definedName>
    <definedName name="dbhth17.5" localSheetId="5">#REF!</definedName>
    <definedName name="dbhth17.5" localSheetId="8">#REF!</definedName>
    <definedName name="dbhth17.5">#REF!</definedName>
    <definedName name="dbhth25" localSheetId="3">#REF!</definedName>
    <definedName name="dbhth25" localSheetId="5">#REF!</definedName>
    <definedName name="dbhth25" localSheetId="8">#REF!</definedName>
    <definedName name="dbhth25">#REF!</definedName>
    <definedName name="dbs" localSheetId="3">#REF!</definedName>
    <definedName name="dbs" localSheetId="5">#REF!</definedName>
    <definedName name="dbs" localSheetId="8">#REF!</definedName>
    <definedName name="dbs">#REF!</definedName>
    <definedName name="dc" localSheetId="3">#REF!</definedName>
    <definedName name="dc" localSheetId="5">#REF!</definedName>
    <definedName name="dc" localSheetId="8">#REF!</definedName>
    <definedName name="dc">#REF!</definedName>
    <definedName name="DCL_22">12117600</definedName>
    <definedName name="DCL_35">25490000</definedName>
    <definedName name="dcp" localSheetId="3">#REF!</definedName>
    <definedName name="dcp" localSheetId="5">#REF!</definedName>
    <definedName name="dcp" localSheetId="8">#REF!</definedName>
    <definedName name="dcp">#REF!</definedName>
    <definedName name="dct" localSheetId="3">#REF!</definedName>
    <definedName name="dct" localSheetId="5">#REF!</definedName>
    <definedName name="dct" localSheetId="8">#REF!</definedName>
    <definedName name="dct">#REF!</definedName>
    <definedName name="dche" localSheetId="3">#REF!</definedName>
    <definedName name="dche" localSheetId="5">#REF!</definedName>
    <definedName name="dche" localSheetId="8">#REF!</definedName>
    <definedName name="dche">#REF!</definedName>
    <definedName name="DD" localSheetId="3">#REF!</definedName>
    <definedName name="DD" localSheetId="5">#REF!</definedName>
    <definedName name="DD" localSheetId="8">#REF!</definedName>
    <definedName name="DD">#REF!</definedName>
    <definedName name="DD.2002" localSheetId="3">#REF!</definedName>
    <definedName name="DD.2002" localSheetId="5">#REF!</definedName>
    <definedName name="DD.2002" localSheetId="8">#REF!</definedName>
    <definedName name="DD.2002">#REF!</definedName>
    <definedName name="DD.T1" localSheetId="3">#REF!</definedName>
    <definedName name="DD.T1" localSheetId="5">#REF!</definedName>
    <definedName name="DD.T1" localSheetId="8">#REF!</definedName>
    <definedName name="DD.T1">#REF!</definedName>
    <definedName name="DD.T2" localSheetId="3">#REF!</definedName>
    <definedName name="DD.T2" localSheetId="5">#REF!</definedName>
    <definedName name="DD.T2" localSheetId="8">#REF!</definedName>
    <definedName name="DD.T2">#REF!</definedName>
    <definedName name="DD.T3" localSheetId="3">#REF!</definedName>
    <definedName name="DD.T3" localSheetId="5">#REF!</definedName>
    <definedName name="DD.T3" localSheetId="8">#REF!</definedName>
    <definedName name="DD.T3">#REF!</definedName>
    <definedName name="DD.T4" localSheetId="3">#REF!</definedName>
    <definedName name="DD.T4" localSheetId="5">#REF!</definedName>
    <definedName name="DD.T4" localSheetId="8">#REF!</definedName>
    <definedName name="DD.T4">#REF!</definedName>
    <definedName name="DD.T5" localSheetId="3">#REF!</definedName>
    <definedName name="DD.T5" localSheetId="5">#REF!</definedName>
    <definedName name="DD.T5" localSheetId="8">#REF!</definedName>
    <definedName name="DD.T5">#REF!</definedName>
    <definedName name="DD.T6" localSheetId="3">#REF!</definedName>
    <definedName name="DD.T6" localSheetId="5">#REF!</definedName>
    <definedName name="DD.T6" localSheetId="8">#REF!</definedName>
    <definedName name="DD.T6">#REF!</definedName>
    <definedName name="dd4x6" localSheetId="3">#REF!</definedName>
    <definedName name="dd4x6" localSheetId="5">#REF!</definedName>
    <definedName name="dd4x6" localSheetId="8">#REF!</definedName>
    <definedName name="dd4x6">#REF!</definedName>
    <definedName name="ddam" localSheetId="3">#REF!</definedName>
    <definedName name="ddam" localSheetId="5">#REF!</definedName>
    <definedName name="ddam" localSheetId="8">#REF!</definedName>
    <definedName name="ddam">#REF!</definedName>
    <definedName name="dday" localSheetId="3">#REF!</definedName>
    <definedName name="dday" localSheetId="5">#REF!</definedName>
    <definedName name="dday" localSheetId="8">#REF!</definedName>
    <definedName name="dday">#REF!</definedName>
    <definedName name="dddem">0.1</definedName>
    <definedName name="dden" localSheetId="3">#REF!</definedName>
    <definedName name="dden" localSheetId="5">#REF!</definedName>
    <definedName name="dden" localSheetId="8">#REF!</definedName>
    <definedName name="dden">#REF!</definedName>
    <definedName name="DDHT" localSheetId="3">#REF!</definedName>
    <definedName name="DDHT" localSheetId="5">#REF!</definedName>
    <definedName name="DDHT" localSheetId="8">#REF!</definedName>
    <definedName name="DDHT">#REF!</definedName>
    <definedName name="ddia" localSheetId="3">#REF!</definedName>
    <definedName name="ddia" localSheetId="5">#REF!</definedName>
    <definedName name="ddia" localSheetId="8">#REF!</definedName>
    <definedName name="ddia">#REF!</definedName>
    <definedName name="DDK" localSheetId="3">#REF!</definedName>
    <definedName name="DDK" localSheetId="5">#REF!</definedName>
    <definedName name="DDK" localSheetId="8">#REF!</definedName>
    <definedName name="DDK">#REF!</definedName>
    <definedName name="dđ" localSheetId="3" hidden="1">{"'Sheet1'!$L$16"}</definedName>
    <definedName name="dđ" localSheetId="8" hidden="1">{"'Sheet1'!$L$16"}</definedName>
    <definedName name="dđ" hidden="1">{"'Sheet1'!$L$16"}</definedName>
    <definedName name="de" localSheetId="3">#REF!</definedName>
    <definedName name="de" localSheetId="5">#REF!</definedName>
    <definedName name="de" localSheetId="8">#REF!</definedName>
    <definedName name="de">#REF!</definedName>
    <definedName name="de_" localSheetId="3">#REF!</definedName>
    <definedName name="de_" localSheetId="5">#REF!</definedName>
    <definedName name="de_" localSheetId="8">#REF!</definedName>
    <definedName name="de_">#REF!</definedName>
    <definedName name="Delta" localSheetId="3">#REF!</definedName>
    <definedName name="Delta" localSheetId="5">#REF!</definedName>
    <definedName name="Delta" localSheetId="8">#REF!</definedName>
    <definedName name="Delta">#REF!</definedName>
    <definedName name="DEMI1">#N/A</definedName>
    <definedName name="DEMI2">#N/A</definedName>
    <definedName name="demunc" localSheetId="3">#REF!</definedName>
    <definedName name="demunc" localSheetId="5">#REF!</definedName>
    <definedName name="demunc" localSheetId="8">#REF!</definedName>
    <definedName name="demunc">#REF!</definedName>
    <definedName name="den_bu" localSheetId="3">#REF!</definedName>
    <definedName name="den_bu" localSheetId="5">#REF!</definedName>
    <definedName name="den_bu" localSheetId="8">#REF!</definedName>
    <definedName name="den_bu">#REF!</definedName>
    <definedName name="denbu" localSheetId="3">#REF!</definedName>
    <definedName name="denbu" localSheetId="5">#REF!</definedName>
    <definedName name="denbu" localSheetId="8">#REF!</definedName>
    <definedName name="denbu">#REF!</definedName>
    <definedName name="DenBuGiaiPhong" localSheetId="3">#REF!</definedName>
    <definedName name="DenBuGiaiPhong" localSheetId="5">#REF!</definedName>
    <definedName name="DenBuGiaiPhong" localSheetId="8">#REF!</definedName>
    <definedName name="DenBuGiaiPhong">#REF!</definedName>
    <definedName name="DenDK" localSheetId="3" hidden="1">{"'Sheet1'!$L$16"}</definedName>
    <definedName name="DenDK" localSheetId="8" hidden="1">{"'Sheet1'!$L$16"}</definedName>
    <definedName name="DenDK" hidden="1">{"'Sheet1'!$L$16"}</definedName>
    <definedName name="DENEO" localSheetId="3">#REF!</definedName>
    <definedName name="DENEO" localSheetId="5">#REF!</definedName>
    <definedName name="DENEO" localSheetId="8">#REF!</definedName>
    <definedName name="DENEO">#REF!</definedName>
    <definedName name="DESC" localSheetId="3">#REF!</definedName>
    <definedName name="DESC" localSheetId="5">#REF!</definedName>
    <definedName name="DESC" localSheetId="8">#REF!</definedName>
    <definedName name="DESC">#REF!</definedName>
    <definedName name="DESCRIPTION" localSheetId="3">#REF!</definedName>
    <definedName name="DESCRIPTION" localSheetId="5">#REF!</definedName>
    <definedName name="DESCRIPTION" localSheetId="8">#REF!</definedName>
    <definedName name="DESCRIPTION">#REF!</definedName>
    <definedName name="Det32x3" localSheetId="3">#REF!</definedName>
    <definedName name="Det32x3" localSheetId="5">#REF!</definedName>
    <definedName name="Det32x3" localSheetId="8">#REF!</definedName>
    <definedName name="Det32x3">#REF!</definedName>
    <definedName name="Det35x3" localSheetId="3">#REF!</definedName>
    <definedName name="Det35x3" localSheetId="5">#REF!</definedName>
    <definedName name="Det35x3" localSheetId="8">#REF!</definedName>
    <definedName name="Det35x3">#REF!</definedName>
    <definedName name="Det40x4" localSheetId="3">#REF!</definedName>
    <definedName name="Det40x4" localSheetId="5">#REF!</definedName>
    <definedName name="Det40x4" localSheetId="8">#REF!</definedName>
    <definedName name="Det40x4">#REF!</definedName>
    <definedName name="Det50x5" localSheetId="3">#REF!</definedName>
    <definedName name="Det50x5" localSheetId="5">#REF!</definedName>
    <definedName name="Det50x5" localSheetId="8">#REF!</definedName>
    <definedName name="Det50x5">#REF!</definedName>
    <definedName name="Det63x6" localSheetId="3">#REF!</definedName>
    <definedName name="Det63x6" localSheetId="5">#REF!</definedName>
    <definedName name="Det63x6" localSheetId="8">#REF!</definedName>
    <definedName name="Det63x6">#REF!</definedName>
    <definedName name="Det75x6" localSheetId="3">#REF!</definedName>
    <definedName name="Det75x6" localSheetId="5">#REF!</definedName>
    <definedName name="Det75x6" localSheetId="8">#REF!</definedName>
    <definedName name="Det75x6">#REF!</definedName>
    <definedName name="DEW" localSheetId="3">#REF!</definedName>
    <definedName name="DEW" localSheetId="5">#REF!</definedName>
    <definedName name="DEW" localSheetId="8">#REF!</definedName>
    <definedName name="DEW">#REF!</definedName>
    <definedName name="df" localSheetId="3">#REF!</definedName>
    <definedName name="df" localSheetId="5">#REF!</definedName>
    <definedName name="df" localSheetId="8">#REF!</definedName>
    <definedName name="df">#REF!</definedName>
    <definedName name="dfd" localSheetId="3">#REF!</definedName>
    <definedName name="dfd" localSheetId="5">#REF!</definedName>
    <definedName name="dfd" localSheetId="8">#REF!</definedName>
    <definedName name="dfd">#REF!</definedName>
    <definedName name="DFext" localSheetId="3">#REF!</definedName>
    <definedName name="DFext" localSheetId="5">#REF!</definedName>
    <definedName name="DFext" localSheetId="8">#REF!</definedName>
    <definedName name="DFext">#REF!</definedName>
    <definedName name="dfg" localSheetId="3" hidden="1">{"'Sheet1'!$L$16"}</definedName>
    <definedName name="dfg" localSheetId="8" hidden="1">{"'Sheet1'!$L$16"}</definedName>
    <definedName name="dfg" hidden="1">{"'Sheet1'!$L$16"}</definedName>
    <definedName name="DFSDF" localSheetId="3" hidden="1">{"'Sheet1'!$L$16"}</definedName>
    <definedName name="DFSDF" localSheetId="8" hidden="1">{"'Sheet1'!$L$16"}</definedName>
    <definedName name="DFSDF" hidden="1">{"'Sheet1'!$L$16"}</definedName>
    <definedName name="DFvext" localSheetId="3">#REF!</definedName>
    <definedName name="DFvext" localSheetId="5">#REF!</definedName>
    <definedName name="DFvext" localSheetId="8">#REF!</definedName>
    <definedName name="DFvext">#REF!</definedName>
    <definedName name="dfvssd" localSheetId="3" hidden="1">#REF!</definedName>
    <definedName name="dfvssd" localSheetId="5" hidden="1">#REF!</definedName>
    <definedName name="dfvssd" localSheetId="8" hidden="1">#REF!</definedName>
    <definedName name="dfvssd" hidden="1">#REF!</definedName>
    <definedName name="dg" localSheetId="3">#REF!</definedName>
    <definedName name="dg" localSheetId="5">#REF!</definedName>
    <definedName name="dg" localSheetId="8">#REF!</definedName>
    <definedName name="dg">#REF!</definedName>
    <definedName name="dg_5cau" localSheetId="3">#REF!</definedName>
    <definedName name="dg_5cau" localSheetId="5">#REF!</definedName>
    <definedName name="dg_5cau" localSheetId="8">#REF!</definedName>
    <definedName name="dg_5cau">#REF!</definedName>
    <definedName name="DG_M_C_X" localSheetId="3">#REF!</definedName>
    <definedName name="DG_M_C_X" localSheetId="5">#REF!</definedName>
    <definedName name="DG_M_C_X" localSheetId="8">#REF!</definedName>
    <definedName name="DG_M_C_X">#REF!</definedName>
    <definedName name="dgbdII" localSheetId="3">#REF!</definedName>
    <definedName name="dgbdII" localSheetId="5">#REF!</definedName>
    <definedName name="dgbdII" localSheetId="8">#REF!</definedName>
    <definedName name="dgbdII">#REF!</definedName>
    <definedName name="dgc" localSheetId="3">#REF!</definedName>
    <definedName name="dgc" localSheetId="5">#REF!</definedName>
    <definedName name="dgc" localSheetId="8">#REF!</definedName>
    <definedName name="dgc">#REF!</definedName>
    <definedName name="DGCT_T.Quy_P.Thuy_Q" localSheetId="3">#REF!</definedName>
    <definedName name="DGCT_T.Quy_P.Thuy_Q" localSheetId="5">#REF!</definedName>
    <definedName name="DGCT_T.Quy_P.Thuy_Q" localSheetId="8">#REF!</definedName>
    <definedName name="DGCT_T.Quy_P.Thuy_Q">#REF!</definedName>
    <definedName name="DGCT_TRAUQUYPHUTHUY_HN" localSheetId="3">#REF!</definedName>
    <definedName name="DGCT_TRAUQUYPHUTHUY_HN" localSheetId="5">#REF!</definedName>
    <definedName name="DGCT_TRAUQUYPHUTHUY_HN" localSheetId="8">#REF!</definedName>
    <definedName name="DGCT_TRAUQUYPHUTHUY_HN">#REF!</definedName>
    <definedName name="DGCTI592" localSheetId="3">#REF!</definedName>
    <definedName name="DGCTI592" localSheetId="5">#REF!</definedName>
    <definedName name="DGCTI592" localSheetId="8">#REF!</definedName>
    <definedName name="DGCTI592">#REF!</definedName>
    <definedName name="dgctp2" localSheetId="3" hidden="1">{"'Sheet1'!$L$16"}</definedName>
    <definedName name="dgctp2" localSheetId="8" hidden="1">{"'Sheet1'!$L$16"}</definedName>
    <definedName name="dgctp2" hidden="1">{"'Sheet1'!$L$16"}</definedName>
    <definedName name="dgd" localSheetId="3">#REF!</definedName>
    <definedName name="dgd" localSheetId="5">#REF!</definedName>
    <definedName name="dgd" localSheetId="8">#REF!</definedName>
    <definedName name="dgd">#REF!</definedName>
    <definedName name="dghp" localSheetId="3">#REF!</definedName>
    <definedName name="dghp" localSheetId="5">#REF!</definedName>
    <definedName name="dghp" localSheetId="8">#REF!</definedName>
    <definedName name="dghp">#REF!</definedName>
    <definedName name="DGNC" localSheetId="3">#REF!</definedName>
    <definedName name="DGNC" localSheetId="5">#REF!</definedName>
    <definedName name="DGNC" localSheetId="8">#REF!</definedName>
    <definedName name="DGNC">#REF!</definedName>
    <definedName name="dgqndn" localSheetId="3">#REF!</definedName>
    <definedName name="dgqndn" localSheetId="5">#REF!</definedName>
    <definedName name="dgqndn" localSheetId="8">#REF!</definedName>
    <definedName name="dgqndn">#REF!</definedName>
    <definedName name="DGTV" localSheetId="3">#REF!</definedName>
    <definedName name="DGTV" localSheetId="5">#REF!</definedName>
    <definedName name="DGTV" localSheetId="8">#REF!</definedName>
    <definedName name="DGTV">#REF!</definedName>
    <definedName name="dgthss3" localSheetId="3">#REF!</definedName>
    <definedName name="dgthss3" localSheetId="5">#REF!</definedName>
    <definedName name="dgthss3" localSheetId="8">#REF!</definedName>
    <definedName name="dgthss3">#REF!</definedName>
    <definedName name="dgvl" localSheetId="3">#REF!</definedName>
    <definedName name="dgvl" localSheetId="5">#REF!</definedName>
    <definedName name="dgvl" localSheetId="8">#REF!</definedName>
    <definedName name="dgvl">#REF!</definedName>
    <definedName name="DGVT" localSheetId="3">#REF!</definedName>
    <definedName name="DGVT" localSheetId="5">#REF!</definedName>
    <definedName name="DGVT" localSheetId="8">#REF!</definedName>
    <definedName name="DGVT">#REF!</definedName>
    <definedName name="DGVtu" localSheetId="3">#REF!</definedName>
    <definedName name="DGVtu" localSheetId="5">#REF!</definedName>
    <definedName name="DGVtu" localSheetId="8">#REF!</definedName>
    <definedName name="DGVtu">#REF!</definedName>
    <definedName name="DGVUA" localSheetId="3">#REF!</definedName>
    <definedName name="DGVUA" localSheetId="5">#REF!</definedName>
    <definedName name="DGVUA" localSheetId="8">#REF!</definedName>
    <definedName name="DGVUA">#REF!</definedName>
    <definedName name="DGXDTT" localSheetId="3">#REF!</definedName>
    <definedName name="DGXDTT" localSheetId="5">#REF!</definedName>
    <definedName name="DGXDTT" localSheetId="8">#REF!</definedName>
    <definedName name="DGXDTT">#REF!</definedName>
    <definedName name="DGIA" localSheetId="3">#REF!</definedName>
    <definedName name="DGIA" localSheetId="5">#REF!</definedName>
    <definedName name="DGIA" localSheetId="8">#REF!</definedName>
    <definedName name="DGIA">#REF!</definedName>
    <definedName name="DGIA2" localSheetId="3">#REF!</definedName>
    <definedName name="DGIA2" localSheetId="5">#REF!</definedName>
    <definedName name="DGIA2" localSheetId="8">#REF!</definedName>
    <definedName name="DGIA2">#REF!</definedName>
    <definedName name="DGiaDZ" localSheetId="3">#REF!</definedName>
    <definedName name="DGiaDZ" localSheetId="5">#REF!</definedName>
    <definedName name="DGiaDZ" localSheetId="8">#REF!</definedName>
    <definedName name="DGiaDZ">#REF!</definedName>
    <definedName name="DGiaNCTr" localSheetId="3">#REF!</definedName>
    <definedName name="DGiaNCTr" localSheetId="5">#REF!</definedName>
    <definedName name="DGiaNCTr" localSheetId="8">#REF!</definedName>
    <definedName name="DGiaNCTr">#REF!</definedName>
    <definedName name="DGiaTBA" localSheetId="3">#REF!</definedName>
    <definedName name="DGiaTBA" localSheetId="5">#REF!</definedName>
    <definedName name="DGiaTBA" localSheetId="8">#REF!</definedName>
    <definedName name="DGiaTBA">#REF!</definedName>
    <definedName name="DGiaTr" localSheetId="3">#REF!</definedName>
    <definedName name="DGiaTr" localSheetId="5">#REF!</definedName>
    <definedName name="DGiaTr" localSheetId="8">#REF!</definedName>
    <definedName name="DGiaTr">#REF!</definedName>
    <definedName name="dh" localSheetId="3">#REF!</definedName>
    <definedName name="dh" localSheetId="5">#REF!</definedName>
    <definedName name="dh" localSheetId="8">#REF!</definedName>
    <definedName name="dh">#REF!</definedName>
    <definedName name="dhb" localSheetId="3">#REF!</definedName>
    <definedName name="dhb" localSheetId="5">#REF!</definedName>
    <definedName name="dhb" localSheetId="8">#REF!</definedName>
    <definedName name="dhb">#REF!</definedName>
    <definedName name="dhoc" localSheetId="3">#REF!</definedName>
    <definedName name="dhoc" localSheetId="5">#REF!</definedName>
    <definedName name="dhoc" localSheetId="8">#REF!</definedName>
    <definedName name="dhoc">#REF!</definedName>
    <definedName name="dhom" localSheetId="3">#REF!</definedName>
    <definedName name="dhom" localSheetId="5">#REF!</definedName>
    <definedName name="dhom" localSheetId="8">#REF!</definedName>
    <definedName name="dhom">#REF!</definedName>
    <definedName name="dien" localSheetId="3" hidden="1">{"'Sheet1'!$L$16"}</definedName>
    <definedName name="dien" localSheetId="8" hidden="1">{"'Sheet1'!$L$16"}</definedName>
    <definedName name="dien" hidden="1">{"'Sheet1'!$L$16"}</definedName>
    <definedName name="dientichck" localSheetId="3">#REF!</definedName>
    <definedName name="dientichck" localSheetId="5">#REF!</definedName>
    <definedName name="dientichck" localSheetId="8">#REF!</definedName>
    <definedName name="dientichck">#REF!</definedName>
    <definedName name="dim" localSheetId="3">#REF!</definedName>
    <definedName name="dim" localSheetId="5">#REF!</definedName>
    <definedName name="dim" localSheetId="8">#REF!</definedName>
    <definedName name="dim">#REF!</definedName>
    <definedName name="dinh2" localSheetId="3">#REF!</definedName>
    <definedName name="dinh2" localSheetId="5">#REF!</definedName>
    <definedName name="dinh2" localSheetId="8">#REF!</definedName>
    <definedName name="dinh2">#REF!</definedName>
    <definedName name="Dinhmuc" localSheetId="3">#REF!</definedName>
    <definedName name="Dinhmuc" localSheetId="5">#REF!</definedName>
    <definedName name="Dinhmuc" localSheetId="8">#REF!</definedName>
    <definedName name="Dinhmuc">#REF!</definedName>
    <definedName name="dis_s" localSheetId="3">#REF!</definedName>
    <definedName name="dis_s" localSheetId="5">#REF!</definedName>
    <definedName name="dis_s" localSheetId="8">#REF!</definedName>
    <definedName name="dis_s">#REF!</definedName>
    <definedName name="Discount" localSheetId="3" hidden="1">#REF!</definedName>
    <definedName name="Discount" localSheetId="5" hidden="1">#REF!</definedName>
    <definedName name="Discount" localSheetId="8" hidden="1">#REF!</definedName>
    <definedName name="Discount" hidden="1">#REF!</definedName>
    <definedName name="display_area_2" localSheetId="3" hidden="1">#REF!</definedName>
    <definedName name="display_area_2" localSheetId="5" hidden="1">#REF!</definedName>
    <definedName name="display_area_2" localSheetId="8" hidden="1">#REF!</definedName>
    <definedName name="display_area_2" hidden="1">#REF!</definedName>
    <definedName name="dk" localSheetId="3">#REF!</definedName>
    <definedName name="dk" localSheetId="5">#REF!</definedName>
    <definedName name="dk" localSheetId="8">#REF!</definedName>
    <definedName name="dk">#REF!</definedName>
    <definedName name="DL10HT" localSheetId="3">#REF!</definedName>
    <definedName name="DL10HT" localSheetId="5">#REF!</definedName>
    <definedName name="DL10HT" localSheetId="8">#REF!</definedName>
    <definedName name="DL10HT">#REF!</definedName>
    <definedName name="DL11HT" localSheetId="3">#REF!</definedName>
    <definedName name="DL11HT" localSheetId="5">#REF!</definedName>
    <definedName name="DL11HT" localSheetId="8">#REF!</definedName>
    <definedName name="DL11HT">#REF!</definedName>
    <definedName name="DL12HT" localSheetId="3">#REF!</definedName>
    <definedName name="DL12HT" localSheetId="5">#REF!</definedName>
    <definedName name="DL12HT" localSheetId="8">#REF!</definedName>
    <definedName name="DL12HT">#REF!</definedName>
    <definedName name="DL13HT" localSheetId="3">#REF!</definedName>
    <definedName name="DL13HT" localSheetId="5">#REF!</definedName>
    <definedName name="DL13HT" localSheetId="8">#REF!</definedName>
    <definedName name="DL13HT">#REF!</definedName>
    <definedName name="DL14HT" localSheetId="3">#REF!</definedName>
    <definedName name="DL14HT" localSheetId="5">#REF!</definedName>
    <definedName name="DL14HT" localSheetId="8">#REF!</definedName>
    <definedName name="DL14HT">#REF!</definedName>
    <definedName name="DL17HT" localSheetId="3">#REF!</definedName>
    <definedName name="DL17HT" localSheetId="5">#REF!</definedName>
    <definedName name="DL17HT" localSheetId="8">#REF!</definedName>
    <definedName name="DL17HT">#REF!</definedName>
    <definedName name="DL18HT" localSheetId="3">#REF!</definedName>
    <definedName name="DL18HT" localSheetId="5">#REF!</definedName>
    <definedName name="DL18HT" localSheetId="8">#REF!</definedName>
    <definedName name="DL18HT">#REF!</definedName>
    <definedName name="DL1HT" localSheetId="3">#REF!</definedName>
    <definedName name="DL1HT" localSheetId="5">#REF!</definedName>
    <definedName name="DL1HT" localSheetId="8">#REF!</definedName>
    <definedName name="DL1HT">#REF!</definedName>
    <definedName name="DL21HT" localSheetId="3">#REF!</definedName>
    <definedName name="DL21HT" localSheetId="5">#REF!</definedName>
    <definedName name="DL21HT" localSheetId="8">#REF!</definedName>
    <definedName name="DL21HT">#REF!</definedName>
    <definedName name="DL22HT" localSheetId="3">#REF!</definedName>
    <definedName name="DL22HT" localSheetId="5">#REF!</definedName>
    <definedName name="DL22HT" localSheetId="8">#REF!</definedName>
    <definedName name="DL22HT">#REF!</definedName>
    <definedName name="DL23HT" localSheetId="3">#REF!</definedName>
    <definedName name="DL23HT" localSheetId="5">#REF!</definedName>
    <definedName name="DL23HT" localSheetId="8">#REF!</definedName>
    <definedName name="DL23HT">#REF!</definedName>
    <definedName name="DL24HT" localSheetId="3">#REF!</definedName>
    <definedName name="DL24HT" localSheetId="5">#REF!</definedName>
    <definedName name="DL24HT" localSheetId="8">#REF!</definedName>
    <definedName name="DL24HT">#REF!</definedName>
    <definedName name="DL25HT" localSheetId="3">#REF!</definedName>
    <definedName name="DL25HT" localSheetId="5">#REF!</definedName>
    <definedName name="DL25HT" localSheetId="8">#REF!</definedName>
    <definedName name="DL25HT">#REF!</definedName>
    <definedName name="DL26HT" localSheetId="3">#REF!</definedName>
    <definedName name="DL26HT" localSheetId="5">#REF!</definedName>
    <definedName name="DL26HT" localSheetId="8">#REF!</definedName>
    <definedName name="DL26HT">#REF!</definedName>
    <definedName name="DL2HT" localSheetId="3">#REF!</definedName>
    <definedName name="DL2HT" localSheetId="5">#REF!</definedName>
    <definedName name="DL2HT" localSheetId="8">#REF!</definedName>
    <definedName name="DL2HT">#REF!</definedName>
    <definedName name="DL3HT" localSheetId="3">#REF!</definedName>
    <definedName name="DL3HT" localSheetId="5">#REF!</definedName>
    <definedName name="DL3HT" localSheetId="8">#REF!</definedName>
    <definedName name="DL3HT">#REF!</definedName>
    <definedName name="DL4HT" localSheetId="3">#REF!</definedName>
    <definedName name="DL4HT" localSheetId="5">#REF!</definedName>
    <definedName name="DL4HT" localSheetId="8">#REF!</definedName>
    <definedName name="DL4HT">#REF!</definedName>
    <definedName name="DL5HT" localSheetId="3">#REF!</definedName>
    <definedName name="DL5HT" localSheetId="5">#REF!</definedName>
    <definedName name="DL5HT" localSheetId="8">#REF!</definedName>
    <definedName name="DL5HT">#REF!</definedName>
    <definedName name="DL6HT" localSheetId="3">#REF!</definedName>
    <definedName name="DL6HT" localSheetId="5">#REF!</definedName>
    <definedName name="DL6HT" localSheetId="8">#REF!</definedName>
    <definedName name="DL6HT">#REF!</definedName>
    <definedName name="DL7HT" localSheetId="3">#REF!</definedName>
    <definedName name="DL7HT" localSheetId="5">#REF!</definedName>
    <definedName name="DL7HT" localSheetId="8">#REF!</definedName>
    <definedName name="DL7HT">#REF!</definedName>
    <definedName name="DL8HT" localSheetId="3">#REF!</definedName>
    <definedName name="DL8HT" localSheetId="5">#REF!</definedName>
    <definedName name="DL8HT" localSheetId="8">#REF!</definedName>
    <definedName name="DL8HT">#REF!</definedName>
    <definedName name="DL9HT" localSheetId="3">#REF!</definedName>
    <definedName name="DL9HT" localSheetId="5">#REF!</definedName>
    <definedName name="DL9HT" localSheetId="8">#REF!</definedName>
    <definedName name="DL9HT">#REF!</definedName>
    <definedName name="DLCC" localSheetId="3">#REF!</definedName>
    <definedName name="DLCC" localSheetId="5">#REF!</definedName>
    <definedName name="DLCC" localSheetId="8">#REF!</definedName>
    <definedName name="DLCC">#REF!</definedName>
    <definedName name="DM" localSheetId="3">#REF!</definedName>
    <definedName name="DM" localSheetId="5">#REF!</definedName>
    <definedName name="DM" localSheetId="8">#REF!</definedName>
    <definedName name="DM">#REF!</definedName>
    <definedName name="dm56bxd" localSheetId="3">#REF!</definedName>
    <definedName name="dm56bxd" localSheetId="5">#REF!</definedName>
    <definedName name="dm56bxd" localSheetId="8">#REF!</definedName>
    <definedName name="dm56bxd">#REF!</definedName>
    <definedName name="dmat" localSheetId="3">#REF!</definedName>
    <definedName name="dmat" localSheetId="5">#REF!</definedName>
    <definedName name="dmat" localSheetId="8">#REF!</definedName>
    <definedName name="dmat">#REF!</definedName>
    <definedName name="dmh" localSheetId="3">#REF!</definedName>
    <definedName name="dmh" localSheetId="5">#REF!</definedName>
    <definedName name="dmh" localSheetId="8">#REF!</definedName>
    <definedName name="dmh">#REF!</definedName>
    <definedName name="dmoi" localSheetId="3">#REF!</definedName>
    <definedName name="dmoi" localSheetId="5">#REF!</definedName>
    <definedName name="dmoi" localSheetId="8">#REF!</definedName>
    <definedName name="dmoi">#REF!</definedName>
    <definedName name="DN" localSheetId="3">#REF!</definedName>
    <definedName name="DN" localSheetId="5">#REF!</definedName>
    <definedName name="DN" localSheetId="8">#REF!</definedName>
    <definedName name="DN">#REF!</definedName>
    <definedName name="DNNN" localSheetId="3">#REF!</definedName>
    <definedName name="DNNN" localSheetId="5">#REF!</definedName>
    <definedName name="DNNN" localSheetId="8">#REF!</definedName>
    <definedName name="DNNN">#REF!</definedName>
    <definedName name="DÑt45x4" localSheetId="3">#REF!</definedName>
    <definedName name="DÑt45x4" localSheetId="5">#REF!</definedName>
    <definedName name="DÑt45x4" localSheetId="8">#REF!</definedName>
    <definedName name="DÑt45x4">#REF!</definedName>
    <definedName name="Do.dang.2001" localSheetId="3">#REF!</definedName>
    <definedName name="Do.dang.2001" localSheetId="5">#REF!</definedName>
    <definedName name="Do.dang.2001" localSheetId="8">#REF!</definedName>
    <definedName name="Do.dang.2001">#REF!</definedName>
    <definedName name="Do.dang.31.10" localSheetId="3">#REF!</definedName>
    <definedName name="Do.dang.31.10" localSheetId="5">#REF!</definedName>
    <definedName name="Do.dang.31.10" localSheetId="8">#REF!</definedName>
    <definedName name="Do.dang.31.10">#REF!</definedName>
    <definedName name="doan1" localSheetId="3">#REF!</definedName>
    <definedName name="doan1" localSheetId="5">#REF!</definedName>
    <definedName name="doan1" localSheetId="8">#REF!</definedName>
    <definedName name="doan1">#REF!</definedName>
    <definedName name="doan2" localSheetId="3">#REF!</definedName>
    <definedName name="doan2" localSheetId="5">#REF!</definedName>
    <definedName name="doan2" localSheetId="8">#REF!</definedName>
    <definedName name="doan2">#REF!</definedName>
    <definedName name="doan3" localSheetId="3">#REF!</definedName>
    <definedName name="doan3" localSheetId="5">#REF!</definedName>
    <definedName name="doan3" localSheetId="8">#REF!</definedName>
    <definedName name="doan3">#REF!</definedName>
    <definedName name="doan4" localSheetId="3">#REF!</definedName>
    <definedName name="doan4" localSheetId="5">#REF!</definedName>
    <definedName name="doan4" localSheetId="8">#REF!</definedName>
    <definedName name="doan4">#REF!</definedName>
    <definedName name="doan5" localSheetId="3">#REF!</definedName>
    <definedName name="doan5" localSheetId="5">#REF!</definedName>
    <definedName name="doan5" localSheetId="8">#REF!</definedName>
    <definedName name="doan5">#REF!</definedName>
    <definedName name="doan6" localSheetId="3">#REF!</definedName>
    <definedName name="doan6" localSheetId="5">#REF!</definedName>
    <definedName name="doan6" localSheetId="8">#REF!</definedName>
    <definedName name="doan6">#REF!</definedName>
    <definedName name="dobt" localSheetId="3">#REF!</definedName>
    <definedName name="dobt" localSheetId="5">#REF!</definedName>
    <definedName name="dobt" localSheetId="8">#REF!</definedName>
    <definedName name="dobt">#REF!</definedName>
    <definedName name="Doc" localSheetId="3">#REF!</definedName>
    <definedName name="Doc" localSheetId="5">#REF!</definedName>
    <definedName name="Doc" localSheetId="8">#REF!</definedName>
    <definedName name="Doc">#REF!</definedName>
    <definedName name="docdoc">0.03125</definedName>
    <definedName name="Document_array" localSheetId="3">{"Book1"}</definedName>
    <definedName name="Document_array" localSheetId="8">{"Book1"}</definedName>
    <definedName name="Document_array">{"Book1"}</definedName>
    <definedName name="Documents_array" localSheetId="3">#REF!</definedName>
    <definedName name="Documents_array" localSheetId="5">#REF!</definedName>
    <definedName name="Documents_array" localSheetId="8">#REF!</definedName>
    <definedName name="Documents_array">#REF!</definedName>
    <definedName name="Doku" localSheetId="3">#REF!</definedName>
    <definedName name="Doku" localSheetId="5">#REF!</definedName>
    <definedName name="Doku" localSheetId="8">#REF!</definedName>
    <definedName name="Doku">#REF!</definedName>
    <definedName name="Domgia4" localSheetId="3">#REF!</definedName>
    <definedName name="Domgia4" localSheetId="5">#REF!</definedName>
    <definedName name="Domgia4" localSheetId="8">#REF!</definedName>
    <definedName name="Domgia4">#REF!</definedName>
    <definedName name="Don.gia" localSheetId="3">#REF!</definedName>
    <definedName name="Don.gia" localSheetId="5">#REF!</definedName>
    <definedName name="Don.gia" localSheetId="8">#REF!</definedName>
    <definedName name="Don.gia">#REF!</definedName>
    <definedName name="DON_GIA_3282" localSheetId="3">#REF!</definedName>
    <definedName name="DON_GIA_3282" localSheetId="5">#REF!</definedName>
    <definedName name="DON_GIA_3282" localSheetId="8">#REF!</definedName>
    <definedName name="DON_GIA_3282">#REF!</definedName>
    <definedName name="DON_GIA_3283" localSheetId="3">#REF!</definedName>
    <definedName name="DON_GIA_3283" localSheetId="5">#REF!</definedName>
    <definedName name="DON_GIA_3283" localSheetId="8">#REF!</definedName>
    <definedName name="DON_GIA_3283">#REF!</definedName>
    <definedName name="DON_GIA_3285" localSheetId="3">#REF!</definedName>
    <definedName name="DON_GIA_3285" localSheetId="5">#REF!</definedName>
    <definedName name="DON_GIA_3285" localSheetId="8">#REF!</definedName>
    <definedName name="DON_GIA_3285">#REF!</definedName>
    <definedName name="DON_GIA_VAN_CHUYEN_36" localSheetId="3">#REF!</definedName>
    <definedName name="DON_GIA_VAN_CHUYEN_36" localSheetId="5">#REF!</definedName>
    <definedName name="DON_GIA_VAN_CHUYEN_36" localSheetId="8">#REF!</definedName>
    <definedName name="DON_GIA_VAN_CHUYEN_36">#REF!</definedName>
    <definedName name="Dong_coc" localSheetId="3">#REF!</definedName>
    <definedName name="Dong_coc" localSheetId="5">#REF!</definedName>
    <definedName name="Dong_coc" localSheetId="8">#REF!</definedName>
    <definedName name="Dong_coc">#REF!</definedName>
    <definedName name="dongia" localSheetId="3">#REF!</definedName>
    <definedName name="dongia" localSheetId="5">#REF!</definedName>
    <definedName name="dongia" localSheetId="8">#REF!</definedName>
    <definedName name="dongia">#REF!</definedName>
    <definedName name="Dongia2" localSheetId="3">#REF!</definedName>
    <definedName name="Dongia2" localSheetId="5">#REF!</definedName>
    <definedName name="Dongia2" localSheetId="8">#REF!</definedName>
    <definedName name="Dongia2">#REF!</definedName>
    <definedName name="Dongia3" localSheetId="3">#REF!</definedName>
    <definedName name="Dongia3" localSheetId="5">#REF!</definedName>
    <definedName name="Dongia3" localSheetId="8">#REF!</definedName>
    <definedName name="Dongia3">#REF!</definedName>
    <definedName name="Dongia4" localSheetId="3">#REF!</definedName>
    <definedName name="Dongia4" localSheetId="5">#REF!</definedName>
    <definedName name="Dongia4" localSheetId="8">#REF!</definedName>
    <definedName name="Dongia4">#REF!</definedName>
    <definedName name="Dongia5" localSheetId="3">#REF!</definedName>
    <definedName name="Dongia5" localSheetId="5">#REF!</definedName>
    <definedName name="Dongia5" localSheetId="8">#REF!</definedName>
    <definedName name="Dongia5">#REF!</definedName>
    <definedName name="Dongia6" localSheetId="3">#REF!</definedName>
    <definedName name="Dongia6" localSheetId="5">#REF!</definedName>
    <definedName name="Dongia6" localSheetId="8">#REF!</definedName>
    <definedName name="Dongia6">#REF!</definedName>
    <definedName name="Dot" localSheetId="3" hidden="1">{"'Sheet1'!$L$16"}</definedName>
    <definedName name="Dot" localSheetId="8" hidden="1">{"'Sheet1'!$L$16"}</definedName>
    <definedName name="Dot" hidden="1">{"'Sheet1'!$L$16"}</definedName>
    <definedName name="dotcong">1</definedName>
    <definedName name="dps" localSheetId="3">#REF!</definedName>
    <definedName name="dps" localSheetId="5">#REF!</definedName>
    <definedName name="dps" localSheetId="8">#REF!</definedName>
    <definedName name="dps">#REF!</definedName>
    <definedName name="DPHT250" localSheetId="3">#REF!</definedName>
    <definedName name="DPHT250" localSheetId="5">#REF!</definedName>
    <definedName name="DPHT250" localSheetId="8">#REF!</definedName>
    <definedName name="DPHT250">#REF!</definedName>
    <definedName name="DPHT350" localSheetId="3">#REF!</definedName>
    <definedName name="DPHT350" localSheetId="5">#REF!</definedName>
    <definedName name="DPHT350" localSheetId="8">#REF!</definedName>
    <definedName name="DPHT350">#REF!</definedName>
    <definedName name="DPHT50" localSheetId="3">#REF!</definedName>
    <definedName name="DPHT50" localSheetId="5">#REF!</definedName>
    <definedName name="DPHT50" localSheetId="8">#REF!</definedName>
    <definedName name="DPHT50">#REF!</definedName>
    <definedName name="drf" localSheetId="3" hidden="1">#REF!</definedName>
    <definedName name="drf" localSheetId="5" hidden="1">#REF!</definedName>
    <definedName name="drf" localSheetId="8" hidden="1">#REF!</definedName>
    <definedName name="drf" hidden="1">#REF!</definedName>
    <definedName name="drn" localSheetId="3">#REF!</definedName>
    <definedName name="drn" localSheetId="5">#REF!</definedName>
    <definedName name="drn" localSheetId="8">#REF!</definedName>
    <definedName name="drn">#REF!</definedName>
    <definedName name="Drop1">"Drop Down 3"</definedName>
    <definedName name="dry.." localSheetId="3">#REF!</definedName>
    <definedName name="dry.." localSheetId="5">#REF!</definedName>
    <definedName name="dry.." localSheetId="8">#REF!</definedName>
    <definedName name="dry..">#REF!</definedName>
    <definedName name="ds" localSheetId="3" hidden="1">{#N/A,#N/A,FALSE,"Chi tiÆt"}</definedName>
    <definedName name="ds" localSheetId="8" hidden="1">{#N/A,#N/A,FALSE,"Chi tiÆt"}</definedName>
    <definedName name="ds" hidden="1">{#N/A,#N/A,FALSE,"Chi tiÆt"}</definedName>
    <definedName name="ds_" localSheetId="3">#REF!</definedName>
    <definedName name="ds_" localSheetId="5">#REF!</definedName>
    <definedName name="ds_" localSheetId="8">#REF!</definedName>
    <definedName name="ds_">#REF!</definedName>
    <definedName name="DS1p1vc" localSheetId="3">#REF!</definedName>
    <definedName name="DS1p1vc" localSheetId="5">#REF!</definedName>
    <definedName name="DS1p1vc" localSheetId="8">#REF!</definedName>
    <definedName name="DS1p1vc">#REF!</definedName>
    <definedName name="ds1p2nc" localSheetId="3">#REF!</definedName>
    <definedName name="ds1p2nc" localSheetId="5">#REF!</definedName>
    <definedName name="ds1p2nc" localSheetId="8">#REF!</definedName>
    <definedName name="ds1p2nc">#REF!</definedName>
    <definedName name="ds1p2vc" localSheetId="3">#REF!</definedName>
    <definedName name="ds1p2vc" localSheetId="5">#REF!</definedName>
    <definedName name="ds1p2vc" localSheetId="8">#REF!</definedName>
    <definedName name="ds1p2vc">#REF!</definedName>
    <definedName name="ds1pnc" localSheetId="3">#REF!</definedName>
    <definedName name="ds1pnc" localSheetId="5">#REF!</definedName>
    <definedName name="ds1pnc" localSheetId="8">#REF!</definedName>
    <definedName name="ds1pnc">#REF!</definedName>
    <definedName name="ds1pvl" localSheetId="3">#REF!</definedName>
    <definedName name="ds1pvl" localSheetId="5">#REF!</definedName>
    <definedName name="ds1pvl" localSheetId="8">#REF!</definedName>
    <definedName name="ds1pvl">#REF!</definedName>
    <definedName name="ds3pctnc" localSheetId="3">#REF!</definedName>
    <definedName name="ds3pctnc" localSheetId="5">#REF!</definedName>
    <definedName name="ds3pctnc" localSheetId="8">#REF!</definedName>
    <definedName name="ds3pctnc">#REF!</definedName>
    <definedName name="ds3pctvc" localSheetId="3">#REF!</definedName>
    <definedName name="ds3pctvc" localSheetId="5">#REF!</definedName>
    <definedName name="ds3pctvc" localSheetId="8">#REF!</definedName>
    <definedName name="ds3pctvc">#REF!</definedName>
    <definedName name="ds3pctvl" localSheetId="3">#REF!</definedName>
    <definedName name="ds3pctvl" localSheetId="5">#REF!</definedName>
    <definedName name="ds3pctvl" localSheetId="8">#REF!</definedName>
    <definedName name="ds3pctvl">#REF!</definedName>
    <definedName name="ds3pnc" localSheetId="3">#REF!</definedName>
    <definedName name="ds3pnc" localSheetId="5">#REF!</definedName>
    <definedName name="ds3pnc" localSheetId="8">#REF!</definedName>
    <definedName name="ds3pnc">#REF!</definedName>
    <definedName name="ds3pvl" localSheetId="3">#REF!</definedName>
    <definedName name="ds3pvl" localSheetId="5">#REF!</definedName>
    <definedName name="ds3pvl" localSheetId="8">#REF!</definedName>
    <definedName name="ds3pvl">#REF!</definedName>
    <definedName name="dsc" localSheetId="3">#REF!</definedName>
    <definedName name="dsc" localSheetId="5">#REF!</definedName>
    <definedName name="dsc" localSheetId="8">#REF!</definedName>
    <definedName name="dsc">#REF!</definedName>
    <definedName name="dsc_" localSheetId="3">#REF!</definedName>
    <definedName name="dsc_" localSheetId="5">#REF!</definedName>
    <definedName name="dsc_" localSheetId="8">#REF!</definedName>
    <definedName name="dsc_">#REF!</definedName>
    <definedName name="dsf" localSheetId="3">#REF!</definedName>
    <definedName name="dsf" localSheetId="5">#REF!</definedName>
    <definedName name="dsf" localSheetId="8">#REF!</definedName>
    <definedName name="dsf">#REF!</definedName>
    <definedName name="dsfsd" localSheetId="3" hidden="1">#REF!</definedName>
    <definedName name="dsfsd" localSheetId="5" hidden="1">#REF!</definedName>
    <definedName name="dsfsd" localSheetId="8" hidden="1">#REF!</definedName>
    <definedName name="dsfsd" hidden="1">#REF!</definedName>
    <definedName name="dsh" localSheetId="3" hidden="1">#REF!</definedName>
    <definedName name="dsh" localSheetId="5" hidden="1">#REF!</definedName>
    <definedName name="dsh" localSheetId="8" hidden="1">#REF!</definedName>
    <definedName name="dsh" hidden="1">#REF!</definedName>
    <definedName name="DSPK1p1nc" localSheetId="3">#REF!</definedName>
    <definedName name="DSPK1p1nc" localSheetId="5">#REF!</definedName>
    <definedName name="DSPK1p1nc" localSheetId="8">#REF!</definedName>
    <definedName name="DSPK1p1nc">#REF!</definedName>
    <definedName name="DSPK1p1vl" localSheetId="3">#REF!</definedName>
    <definedName name="DSPK1p1vl" localSheetId="5">#REF!</definedName>
    <definedName name="DSPK1p1vl" localSheetId="8">#REF!</definedName>
    <definedName name="DSPK1p1vl">#REF!</definedName>
    <definedName name="DSPK1pm" localSheetId="3">#REF!</definedName>
    <definedName name="DSPK1pm" localSheetId="5">#REF!</definedName>
    <definedName name="DSPK1pm" localSheetId="8">#REF!</definedName>
    <definedName name="DSPK1pm">#REF!</definedName>
    <definedName name="DSPK1pnc" localSheetId="3">#REF!</definedName>
    <definedName name="DSPK1pnc" localSheetId="5">#REF!</definedName>
    <definedName name="DSPK1pnc" localSheetId="8">#REF!</definedName>
    <definedName name="DSPK1pnc">#REF!</definedName>
    <definedName name="DSPK1pvl" localSheetId="3">#REF!</definedName>
    <definedName name="DSPK1pvl" localSheetId="5">#REF!</definedName>
    <definedName name="DSPK1pvl" localSheetId="8">#REF!</definedName>
    <definedName name="DSPK1pvl">#REF!</definedName>
    <definedName name="DSPK3pct" localSheetId="3">#REF!</definedName>
    <definedName name="DSPK3pct" localSheetId="5">#REF!</definedName>
    <definedName name="DSPK3pct" localSheetId="8">#REF!</definedName>
    <definedName name="DSPK3pct">#REF!</definedName>
    <definedName name="DSPK3pm" localSheetId="3">#REF!</definedName>
    <definedName name="DSPK3pm" localSheetId="5">#REF!</definedName>
    <definedName name="DSPK3pm" localSheetId="8">#REF!</definedName>
    <definedName name="DSPK3pm">#REF!</definedName>
    <definedName name="DSPKhtdl" localSheetId="3">#REF!</definedName>
    <definedName name="DSPKhtdl" localSheetId="5">#REF!</definedName>
    <definedName name="DSPKhtdl" localSheetId="8">#REF!</definedName>
    <definedName name="DSPKhtdl">#REF!</definedName>
    <definedName name="DSPKhthh" localSheetId="3">#REF!</definedName>
    <definedName name="DSPKhthh" localSheetId="5">#REF!</definedName>
    <definedName name="DSPKhthh" localSheetId="8">#REF!</definedName>
    <definedName name="DSPKhthh">#REF!</definedName>
    <definedName name="DSTD_Clear" localSheetId="5">[0]!f92F56</definedName>
    <definedName name="DSTD_Clear" localSheetId="8">[0]!f92F56</definedName>
    <definedName name="DSTD_Clear">[0]!f92F56</definedName>
    <definedName name="DSUMDATA" localSheetId="3">#REF!</definedName>
    <definedName name="DSUMDATA" localSheetId="5">#REF!</definedName>
    <definedName name="DSUMDATA" localSheetId="8">#REF!</definedName>
    <definedName name="DSUMDATA">#REF!</definedName>
    <definedName name="DSVN" localSheetId="3">#REF!</definedName>
    <definedName name="DSVN" localSheetId="5">#REF!</definedName>
    <definedName name="DSVN" localSheetId="8">#REF!</definedName>
    <definedName name="DSVN">#REF!</definedName>
    <definedName name="dt" localSheetId="3">#REF!</definedName>
    <definedName name="dt" localSheetId="5">#REF!</definedName>
    <definedName name="dt" localSheetId="8">#REF!</definedName>
    <definedName name="dt">#REF!</definedName>
    <definedName name="DT_SKC" localSheetId="3">#REF!</definedName>
    <definedName name="DT_SKC" localSheetId="5">#REF!</definedName>
    <definedName name="DT_SKC" localSheetId="8">#REF!</definedName>
    <definedName name="DT_SKC">#REF!</definedName>
    <definedName name="DT_VKHNN" localSheetId="3">#REF!</definedName>
    <definedName name="DT_VKHNN" localSheetId="5">#REF!</definedName>
    <definedName name="DT_VKHNN" localSheetId="8">#REF!</definedName>
    <definedName name="DT_VKHNN">#REF!</definedName>
    <definedName name="DTCTANG_BD" localSheetId="3">#REF!</definedName>
    <definedName name="DTCTANG_BD" localSheetId="5">#REF!</definedName>
    <definedName name="DTCTANG_BD" localSheetId="8">#REF!</definedName>
    <definedName name="DTCTANG_BD">#REF!</definedName>
    <definedName name="DTCTANG_HT_BD" localSheetId="3">#REF!</definedName>
    <definedName name="DTCTANG_HT_BD" localSheetId="5">#REF!</definedName>
    <definedName name="DTCTANG_HT_BD" localSheetId="8">#REF!</definedName>
    <definedName name="DTCTANG_HT_BD">#REF!</definedName>
    <definedName name="DTCTANG_HT_KT" localSheetId="3">#REF!</definedName>
    <definedName name="DTCTANG_HT_KT" localSheetId="5">#REF!</definedName>
    <definedName name="DTCTANG_HT_KT" localSheetId="8">#REF!</definedName>
    <definedName name="DTCTANG_HT_KT">#REF!</definedName>
    <definedName name="DTCTANG_KT" localSheetId="3">#REF!</definedName>
    <definedName name="DTCTANG_KT" localSheetId="5">#REF!</definedName>
    <definedName name="DTCTANG_KT" localSheetId="8">#REF!</definedName>
    <definedName name="DTCTANG_KT">#REF!</definedName>
    <definedName name="dtdt" localSheetId="3">#REF!</definedName>
    <definedName name="dtdt" localSheetId="5">#REF!</definedName>
    <definedName name="dtdt" localSheetId="8">#REF!</definedName>
    <definedName name="dtdt">#REF!</definedName>
    <definedName name="dtich1" localSheetId="3">#REF!</definedName>
    <definedName name="dtich1" localSheetId="5">#REF!</definedName>
    <definedName name="dtich1" localSheetId="8">#REF!</definedName>
    <definedName name="dtich1">#REF!</definedName>
    <definedName name="dtich2" localSheetId="3">#REF!</definedName>
    <definedName name="dtich2" localSheetId="5">#REF!</definedName>
    <definedName name="dtich2" localSheetId="8">#REF!</definedName>
    <definedName name="dtich2">#REF!</definedName>
    <definedName name="dtich3" localSheetId="3">#REF!</definedName>
    <definedName name="dtich3" localSheetId="5">#REF!</definedName>
    <definedName name="dtich3" localSheetId="8">#REF!</definedName>
    <definedName name="dtich3">#REF!</definedName>
    <definedName name="dtich4" localSheetId="3">#REF!</definedName>
    <definedName name="dtich4" localSheetId="5">#REF!</definedName>
    <definedName name="dtich4" localSheetId="8">#REF!</definedName>
    <definedName name="dtich4">#REF!</definedName>
    <definedName name="dtich5" localSheetId="3">#REF!</definedName>
    <definedName name="dtich5" localSheetId="5">#REF!</definedName>
    <definedName name="dtich5" localSheetId="8">#REF!</definedName>
    <definedName name="dtich5">#REF!</definedName>
    <definedName name="dtich6" localSheetId="3">#REF!</definedName>
    <definedName name="dtich6" localSheetId="5">#REF!</definedName>
    <definedName name="dtich6" localSheetId="8">#REF!</definedName>
    <definedName name="dtich6">#REF!</definedName>
    <definedName name="dthaihh" localSheetId="3">#REF!</definedName>
    <definedName name="dthaihh" localSheetId="5">#REF!</definedName>
    <definedName name="dthaihh" localSheetId="8">#REF!</definedName>
    <definedName name="dthaihh">#REF!</definedName>
    <definedName name="DU_TOAN_CHI_TIET_CONG_TO" localSheetId="3">#REF!</definedName>
    <definedName name="DU_TOAN_CHI_TIET_CONG_TO" localSheetId="5">#REF!</definedName>
    <definedName name="DU_TOAN_CHI_TIET_CONG_TO" localSheetId="8">#REF!</definedName>
    <definedName name="DU_TOAN_CHI_TIET_CONG_TO">#REF!</definedName>
    <definedName name="DU_TOAN_CHI_TIET_DZ22KV" localSheetId="3">#REF!</definedName>
    <definedName name="DU_TOAN_CHI_TIET_DZ22KV" localSheetId="5">#REF!</definedName>
    <definedName name="DU_TOAN_CHI_TIET_DZ22KV" localSheetId="8">#REF!</definedName>
    <definedName name="DU_TOAN_CHI_TIET_DZ22KV">#REF!</definedName>
    <definedName name="DU_TOAN_CHI_TIET_KHO_BAI" localSheetId="3">#REF!</definedName>
    <definedName name="DU_TOAN_CHI_TIET_KHO_BAI" localSheetId="5">#REF!</definedName>
    <definedName name="DU_TOAN_CHI_TIET_KHO_BAI" localSheetId="8">#REF!</definedName>
    <definedName name="DU_TOAN_CHI_TIET_KHO_BAI">#REF!</definedName>
    <definedName name="dui" localSheetId="3">#REF!</definedName>
    <definedName name="dui" localSheetId="5">#REF!</definedName>
    <definedName name="dui" localSheetId="8">#REF!</definedName>
    <definedName name="dui">#REF!</definedName>
    <definedName name="dung" localSheetId="3" hidden="1">{"'Sheet1'!$L$16"}</definedName>
    <definedName name="dung" localSheetId="8" hidden="1">{"'Sheet1'!$L$16"}</definedName>
    <definedName name="dung" hidden="1">{"'Sheet1'!$L$16"}</definedName>
    <definedName name="duoi" localSheetId="3">#REF!</definedName>
    <definedName name="duoi" localSheetId="5">#REF!</definedName>
    <definedName name="duoi" localSheetId="8">#REF!</definedName>
    <definedName name="duoi">#REF!</definedName>
    <definedName name="Duong_dau_cau" localSheetId="3">#REF!</definedName>
    <definedName name="Duong_dau_cau" localSheetId="5">#REF!</definedName>
    <definedName name="Duong_dau_cau" localSheetId="8">#REF!</definedName>
    <definedName name="Duong_dau_cau">#REF!</definedName>
    <definedName name="Duongnaco" localSheetId="3" hidden="1">{"'Sheet1'!$L$16"}</definedName>
    <definedName name="Duongnaco" localSheetId="8" hidden="1">{"'Sheet1'!$L$16"}</definedName>
    <definedName name="Duongnaco" hidden="1">{"'Sheet1'!$L$16"}</definedName>
    <definedName name="duongvt" localSheetId="3" hidden="1">{"'Sheet1'!$L$16"}</definedName>
    <definedName name="duongvt" localSheetId="8" hidden="1">{"'Sheet1'!$L$16"}</definedName>
    <definedName name="duongvt" hidden="1">{"'Sheet1'!$L$16"}</definedName>
    <definedName name="DuphongBGD" localSheetId="3">#REF!</definedName>
    <definedName name="DuphongBGD" localSheetId="5">#REF!</definedName>
    <definedName name="DuphongBGD" localSheetId="8">#REF!</definedName>
    <definedName name="DuphongBGD">#REF!</definedName>
    <definedName name="DuphongBNV" localSheetId="3">#REF!</definedName>
    <definedName name="DuphongBNV" localSheetId="5">#REF!</definedName>
    <definedName name="DuphongBNV" localSheetId="8">#REF!</definedName>
    <definedName name="DuphongBNV">#REF!</definedName>
    <definedName name="DuphongBTP" localSheetId="3">#REF!</definedName>
    <definedName name="DuphongBTP" localSheetId="5">#REF!</definedName>
    <definedName name="DuphongBTP" localSheetId="8">#REF!</definedName>
    <definedName name="DuphongBTP">#REF!</definedName>
    <definedName name="DuphongCNCHL" localSheetId="3">#REF!</definedName>
    <definedName name="DuphongCNCHL" localSheetId="5">#REF!</definedName>
    <definedName name="DuphongCNCHL" localSheetId="8">#REF!</definedName>
    <definedName name="DuphongCNCHL">#REF!</definedName>
    <definedName name="DuphongDHQGHN" localSheetId="3">#REF!</definedName>
    <definedName name="DuphongDHQGHN" localSheetId="5">#REF!</definedName>
    <definedName name="DuphongDHQGHN" localSheetId="8">#REF!</definedName>
    <definedName name="DuphongDHQGHN">#REF!</definedName>
    <definedName name="DuphongDSVN" localSheetId="3">#REF!</definedName>
    <definedName name="DuphongDSVN" localSheetId="5">#REF!</definedName>
    <definedName name="DuphongDSVN" localSheetId="8">#REF!</definedName>
    <definedName name="DuphongDSVN">#REF!</definedName>
    <definedName name="DuphongHCTD" localSheetId="3">#REF!</definedName>
    <definedName name="DuphongHCTD" localSheetId="5">#REF!</definedName>
    <definedName name="DuphongHCTD" localSheetId="8">#REF!</definedName>
    <definedName name="DuphongHCTD">#REF!</definedName>
    <definedName name="DuphongHVCT" localSheetId="3">#REF!</definedName>
    <definedName name="DuphongHVCT" localSheetId="5">#REF!</definedName>
    <definedName name="DuphongHVCT" localSheetId="8">#REF!</definedName>
    <definedName name="DuphongHVCT">#REF!</definedName>
    <definedName name="DuphongLVH" localSheetId="3">#REF!</definedName>
    <definedName name="DuphongLVH" localSheetId="5">#REF!</definedName>
    <definedName name="DuphongLVH" localSheetId="8">#REF!</definedName>
    <definedName name="DuphongLVH">#REF!</definedName>
    <definedName name="DuphongNHCS" localSheetId="3">#REF!</definedName>
    <definedName name="DuphongNHCS" localSheetId="5">#REF!</definedName>
    <definedName name="DuphongNHCS" localSheetId="8">#REF!</definedName>
    <definedName name="DuphongNHCS">#REF!</definedName>
    <definedName name="DuphongNHNN" localSheetId="3">#REF!</definedName>
    <definedName name="DuphongNHNN" localSheetId="5">#REF!</definedName>
    <definedName name="DuphongNHNN" localSheetId="8">#REF!</definedName>
    <definedName name="DuphongNHNN">#REF!</definedName>
    <definedName name="DuphongNHPT" localSheetId="3">#REF!</definedName>
    <definedName name="DuphongNHPT" localSheetId="5">#REF!</definedName>
    <definedName name="DuphongNHPT" localSheetId="8">#REF!</definedName>
    <definedName name="DuphongNHPT">#REF!</definedName>
    <definedName name="DutoanDongmo" localSheetId="3">#REF!</definedName>
    <definedName name="DutoanDongmo" localSheetId="5">#REF!</definedName>
    <definedName name="DutoanDongmo" localSheetId="8">#REF!</definedName>
    <definedName name="DutoanDongmo">#REF!</definedName>
    <definedName name="dvgfsgdsdg" localSheetId="3" hidden="1">#REF!</definedName>
    <definedName name="dvgfsgdsdg" localSheetId="5" hidden="1">#REF!</definedName>
    <definedName name="dvgfsgdsdg" localSheetId="8" hidden="1">#REF!</definedName>
    <definedName name="dvgfsgdsdg" hidden="1">#REF!</definedName>
    <definedName name="DYÕ" localSheetId="3">#REF!</definedName>
    <definedName name="DYÕ" localSheetId="5">#REF!</definedName>
    <definedName name="DYÕ" localSheetId="8">#REF!</definedName>
    <definedName name="DYÕ">#REF!</definedName>
    <definedName name="e" localSheetId="3">#REF!</definedName>
    <definedName name="e" localSheetId="5">#REF!</definedName>
    <definedName name="e" localSheetId="8">#REF!</definedName>
    <definedName name="e">#REF!</definedName>
    <definedName name="E.chandoc">8.875</definedName>
    <definedName name="E.PC">10.438</definedName>
    <definedName name="E.PVI">12</definedName>
    <definedName name="Ea">2100000</definedName>
    <definedName name="Eb">240000</definedName>
    <definedName name="Ebdam" localSheetId="3">#REF!</definedName>
    <definedName name="Ebdam" localSheetId="5">#REF!</definedName>
    <definedName name="Ebdam" localSheetId="8">#REF!</definedName>
    <definedName name="Ebdam">#REF!</definedName>
    <definedName name="Ec_" localSheetId="3">#REF!</definedName>
    <definedName name="Ec_" localSheetId="5">#REF!</definedName>
    <definedName name="Ec_" localSheetId="8">#REF!</definedName>
    <definedName name="Ec_">#REF!</definedName>
    <definedName name="Ecoc" localSheetId="3">#REF!</definedName>
    <definedName name="Ecoc" localSheetId="5">#REF!</definedName>
    <definedName name="Ecoc" localSheetId="8">#REF!</definedName>
    <definedName name="Ecoc">#REF!</definedName>
    <definedName name="Ecot1" localSheetId="3">#REF!</definedName>
    <definedName name="Ecot1" localSheetId="5">#REF!</definedName>
    <definedName name="Ecot1" localSheetId="8">#REF!</definedName>
    <definedName name="Ecot1">#REF!</definedName>
    <definedName name="eee" localSheetId="3">#REF!</definedName>
    <definedName name="eee" localSheetId="5">#REF!</definedName>
    <definedName name="eee" localSheetId="8">#REF!</definedName>
    <definedName name="eee">#REF!</definedName>
    <definedName name="EI" localSheetId="3">#REF!</definedName>
    <definedName name="EI" localSheetId="5">#REF!</definedName>
    <definedName name="EI" localSheetId="8">#REF!</definedName>
    <definedName name="EI">#REF!</definedName>
    <definedName name="elan" localSheetId="3">#REF!</definedName>
    <definedName name="elan" localSheetId="5">#REF!</definedName>
    <definedName name="elan" localSheetId="8">#REF!</definedName>
    <definedName name="elan">#REF!</definedName>
    <definedName name="Email" localSheetId="3">#REF!</definedName>
    <definedName name="Email" localSheetId="5">#REF!</definedName>
    <definedName name="Email" localSheetId="8">#REF!</definedName>
    <definedName name="Email">#REF!</definedName>
    <definedName name="emb" localSheetId="3">#REF!</definedName>
    <definedName name="emb" localSheetId="5">#REF!</definedName>
    <definedName name="emb" localSheetId="8">#REF!</definedName>
    <definedName name="emb">#REF!</definedName>
    <definedName name="En">240000</definedName>
    <definedName name="end" localSheetId="3">#REF!</definedName>
    <definedName name="end" localSheetId="5">#REF!</definedName>
    <definedName name="end" localSheetId="8">#REF!</definedName>
    <definedName name="end">#REF!</definedName>
    <definedName name="End_1" localSheetId="3">#REF!</definedName>
    <definedName name="End_1" localSheetId="5">#REF!</definedName>
    <definedName name="End_1" localSheetId="8">#REF!</definedName>
    <definedName name="End_1">#REF!</definedName>
    <definedName name="End_10" localSheetId="3">#REF!</definedName>
    <definedName name="End_10" localSheetId="5">#REF!</definedName>
    <definedName name="End_10" localSheetId="8">#REF!</definedName>
    <definedName name="End_10">#REF!</definedName>
    <definedName name="End_11" localSheetId="3">#REF!</definedName>
    <definedName name="End_11" localSheetId="5">#REF!</definedName>
    <definedName name="End_11" localSheetId="8">#REF!</definedName>
    <definedName name="End_11">#REF!</definedName>
    <definedName name="End_12" localSheetId="3">#REF!</definedName>
    <definedName name="End_12" localSheetId="5">#REF!</definedName>
    <definedName name="End_12" localSheetId="8">#REF!</definedName>
    <definedName name="End_12">#REF!</definedName>
    <definedName name="End_13" localSheetId="3">#REF!</definedName>
    <definedName name="End_13" localSheetId="5">#REF!</definedName>
    <definedName name="End_13" localSheetId="8">#REF!</definedName>
    <definedName name="End_13">#REF!</definedName>
    <definedName name="End_2" localSheetId="3">#REF!</definedName>
    <definedName name="End_2" localSheetId="5">#REF!</definedName>
    <definedName name="End_2" localSheetId="8">#REF!</definedName>
    <definedName name="End_2">#REF!</definedName>
    <definedName name="End_3" localSheetId="3">#REF!</definedName>
    <definedName name="End_3" localSheetId="5">#REF!</definedName>
    <definedName name="End_3" localSheetId="8">#REF!</definedName>
    <definedName name="End_3">#REF!</definedName>
    <definedName name="End_4" localSheetId="3">#REF!</definedName>
    <definedName name="End_4" localSheetId="5">#REF!</definedName>
    <definedName name="End_4" localSheetId="8">#REF!</definedName>
    <definedName name="End_4">#REF!</definedName>
    <definedName name="End_5" localSheetId="3">#REF!</definedName>
    <definedName name="End_5" localSheetId="5">#REF!</definedName>
    <definedName name="End_5" localSheetId="8">#REF!</definedName>
    <definedName name="End_5">#REF!</definedName>
    <definedName name="End_6" localSheetId="3">#REF!</definedName>
    <definedName name="End_6" localSheetId="5">#REF!</definedName>
    <definedName name="End_6" localSheetId="8">#REF!</definedName>
    <definedName name="End_6">#REF!</definedName>
    <definedName name="End_7" localSheetId="3">#REF!</definedName>
    <definedName name="End_7" localSheetId="5">#REF!</definedName>
    <definedName name="End_7" localSheetId="8">#REF!</definedName>
    <definedName name="End_7">#REF!</definedName>
    <definedName name="End_8" localSheetId="3">#REF!</definedName>
    <definedName name="End_8" localSheetId="5">#REF!</definedName>
    <definedName name="End_8" localSheetId="8">#REF!</definedName>
    <definedName name="End_8">#REF!</definedName>
    <definedName name="End_9" localSheetId="3">#REF!</definedName>
    <definedName name="End_9" localSheetId="5">#REF!</definedName>
    <definedName name="End_9" localSheetId="8">#REF!</definedName>
    <definedName name="End_9">#REF!</definedName>
    <definedName name="Ep" localSheetId="3">#REF!</definedName>
    <definedName name="Ep" localSheetId="5">#REF!</definedName>
    <definedName name="Ep" localSheetId="8">#REF!</definedName>
    <definedName name="Ep">#REF!</definedName>
    <definedName name="epsilon" localSheetId="3">#REF!</definedName>
    <definedName name="epsilon" localSheetId="5">#REF!</definedName>
    <definedName name="epsilon" localSheetId="8">#REF!</definedName>
    <definedName name="epsilon">#REF!</definedName>
    <definedName name="epsilond" localSheetId="3">#REF!</definedName>
    <definedName name="epsilond" localSheetId="5">#REF!</definedName>
    <definedName name="epsilond" localSheetId="8">#REF!</definedName>
    <definedName name="epsilond">#REF!</definedName>
    <definedName name="EQP" localSheetId="3">#REF!</definedName>
    <definedName name="EQP" localSheetId="5">#REF!</definedName>
    <definedName name="EQP" localSheetId="8">#REF!</definedName>
    <definedName name="EQP">#REF!</definedName>
    <definedName name="Es" localSheetId="3">#REF!</definedName>
    <definedName name="Es" localSheetId="5">#REF!</definedName>
    <definedName name="Es" localSheetId="8">#REF!</definedName>
    <definedName name="Es">#REF!</definedName>
    <definedName name="Es_" localSheetId="3">#REF!</definedName>
    <definedName name="Es_" localSheetId="5">#REF!</definedName>
    <definedName name="Es_" localSheetId="8">#REF!</definedName>
    <definedName name="Es_">#REF!</definedName>
    <definedName name="Est._Vol" localSheetId="3">#REF!</definedName>
    <definedName name="Est._Vol" localSheetId="5">#REF!</definedName>
    <definedName name="Est._Vol" localSheetId="8">#REF!</definedName>
    <definedName name="Est._Vol">#REF!</definedName>
    <definedName name="eta" localSheetId="3">#REF!</definedName>
    <definedName name="eta" localSheetId="5">#REF!</definedName>
    <definedName name="eta" localSheetId="8">#REF!</definedName>
    <definedName name="eta">#REF!</definedName>
    <definedName name="etad" localSheetId="3">#REF!</definedName>
    <definedName name="etad" localSheetId="5">#REF!</definedName>
    <definedName name="etad" localSheetId="8">#REF!</definedName>
    <definedName name="etad">#REF!</definedName>
    <definedName name="ex" localSheetId="3">#REF!</definedName>
    <definedName name="ex" localSheetId="5">#REF!</definedName>
    <definedName name="ex" localSheetId="8">#REF!</definedName>
    <definedName name="ex">#REF!</definedName>
    <definedName name="EXC" localSheetId="3">#REF!</definedName>
    <definedName name="EXC" localSheetId="5">#REF!</definedName>
    <definedName name="EXC" localSheetId="8">#REF!</definedName>
    <definedName name="EXC">#REF!</definedName>
    <definedName name="EXCH" localSheetId="3">#REF!</definedName>
    <definedName name="EXCH" localSheetId="5">#REF!</definedName>
    <definedName name="EXCH" localSheetId="8">#REF!</definedName>
    <definedName name="EXCH">#REF!</definedName>
    <definedName name="EXPORT" localSheetId="3">#REF!</definedName>
    <definedName name="EXPORT" localSheetId="5">#REF!</definedName>
    <definedName name="EXPORT" localSheetId="8">#REF!</definedName>
    <definedName name="EXPORT">#REF!</definedName>
    <definedName name="_xlnm.Extract" localSheetId="3">#REF!</definedName>
    <definedName name="_xlnm.Extract" localSheetId="5">#REF!</definedName>
    <definedName name="_xlnm.Extract" localSheetId="8">#REF!</definedName>
    <definedName name="_xlnm.Extract">#REF!</definedName>
    <definedName name="ey" localSheetId="3">#REF!</definedName>
    <definedName name="ey" localSheetId="5">#REF!</definedName>
    <definedName name="ey" localSheetId="8">#REF!</definedName>
    <definedName name="ey">#REF!</definedName>
    <definedName name="f" localSheetId="3">#REF!</definedName>
    <definedName name="f" localSheetId="5">#REF!</definedName>
    <definedName name="f" localSheetId="8">#REF!</definedName>
    <definedName name="f">#REF!</definedName>
    <definedName name="f_cs" localSheetId="3">#REF!</definedName>
    <definedName name="f_cs" localSheetId="5">#REF!</definedName>
    <definedName name="f_cs" localSheetId="8">#REF!</definedName>
    <definedName name="f_cs">#REF!</definedName>
    <definedName name="F20B86" localSheetId="3">#REF!</definedName>
    <definedName name="F20B86" localSheetId="5">#REF!</definedName>
    <definedName name="F20B86" localSheetId="8">#REF!</definedName>
    <definedName name="F20B86">#REF!</definedName>
    <definedName name="f82E46" localSheetId="3">#REF!</definedName>
    <definedName name="f82E46" localSheetId="5">#REF!</definedName>
    <definedName name="f82E46" localSheetId="8">#REF!</definedName>
    <definedName name="f82E46">#REF!</definedName>
    <definedName name="faasdf" localSheetId="3" hidden="1">#REF!</definedName>
    <definedName name="faasdf" localSheetId="5" hidden="1">#REF!</definedName>
    <definedName name="faasdf" localSheetId="8" hidden="1">#REF!</definedName>
    <definedName name="faasdf" hidden="1">#REF!</definedName>
    <definedName name="FACTOR" localSheetId="3">#REF!</definedName>
    <definedName name="FACTOR" localSheetId="5">#REF!</definedName>
    <definedName name="FACTOR" localSheetId="8">#REF!</definedName>
    <definedName name="FACTOR">#REF!</definedName>
    <definedName name="factor_g" localSheetId="3">#REF!</definedName>
    <definedName name="factor_g" localSheetId="5">#REF!</definedName>
    <definedName name="factor_g" localSheetId="8">#REF!</definedName>
    <definedName name="factor_g">#REF!</definedName>
    <definedName name="Fax" localSheetId="3">#REF!</definedName>
    <definedName name="Fax" localSheetId="5">#REF!</definedName>
    <definedName name="Fax" localSheetId="8">#REF!</definedName>
    <definedName name="Fax">#REF!</definedName>
    <definedName name="Fay" localSheetId="3">#REF!</definedName>
    <definedName name="Fay" localSheetId="5">#REF!</definedName>
    <definedName name="Fay" localSheetId="8">#REF!</definedName>
    <definedName name="Fay">#REF!</definedName>
    <definedName name="fc_" localSheetId="3">#REF!</definedName>
    <definedName name="fc_" localSheetId="5">#REF!</definedName>
    <definedName name="fc_" localSheetId="8">#REF!</definedName>
    <definedName name="fc_">#REF!</definedName>
    <definedName name="FC5_total" localSheetId="3">#REF!</definedName>
    <definedName name="FC5_total" localSheetId="5">#REF!</definedName>
    <definedName name="FC5_total" localSheetId="8">#REF!</definedName>
    <definedName name="FC5_total">#REF!</definedName>
    <definedName name="FC6_total" localSheetId="3">#REF!</definedName>
    <definedName name="FC6_total" localSheetId="5">#REF!</definedName>
    <definedName name="FC6_total" localSheetId="8">#REF!</definedName>
    <definedName name="FC6_total">#REF!</definedName>
    <definedName name="fci" localSheetId="3">#REF!</definedName>
    <definedName name="fci" localSheetId="5">#REF!</definedName>
    <definedName name="fci" localSheetId="8">#REF!</definedName>
    <definedName name="fci">#REF!</definedName>
    <definedName name="Fcoc" localSheetId="3">#REF!</definedName>
    <definedName name="Fcoc" localSheetId="5">#REF!</definedName>
    <definedName name="Fcoc" localSheetId="8">#REF!</definedName>
    <definedName name="Fcoc">#REF!</definedName>
    <definedName name="FCode" localSheetId="3" hidden="1">#REF!</definedName>
    <definedName name="FCode" localSheetId="5" hidden="1">#REF!</definedName>
    <definedName name="FCode" localSheetId="8" hidden="1">#REF!</definedName>
    <definedName name="FCode" hidden="1">#REF!</definedName>
    <definedName name="fcs" localSheetId="3">#REF!</definedName>
    <definedName name="fcs" localSheetId="5">#REF!</definedName>
    <definedName name="fcs" localSheetId="8">#REF!</definedName>
    <definedName name="fcs">#REF!</definedName>
    <definedName name="fD" localSheetId="3">#REF!</definedName>
    <definedName name="fD" localSheetId="5">#REF!</definedName>
    <definedName name="fD" localSheetId="8">#REF!</definedName>
    <definedName name="fD">#REF!</definedName>
    <definedName name="Fdam" localSheetId="3">#REF!</definedName>
    <definedName name="Fdam" localSheetId="5">#REF!</definedName>
    <definedName name="Fdam" localSheetId="8">#REF!</definedName>
    <definedName name="Fdam">#REF!</definedName>
    <definedName name="Fdaymong" localSheetId="3">#REF!</definedName>
    <definedName name="Fdaymong" localSheetId="5">#REF!</definedName>
    <definedName name="Fdaymong" localSheetId="8">#REF!</definedName>
    <definedName name="Fdaymong">#REF!</definedName>
    <definedName name="fdfsf" localSheetId="3" hidden="1">{#N/A,#N/A,FALSE,"Chi tiÆt"}</definedName>
    <definedName name="fdfsf" localSheetId="8" hidden="1">{#N/A,#N/A,FALSE,"Chi tiÆt"}</definedName>
    <definedName name="fdfsf" hidden="1">{#N/A,#N/A,FALSE,"Chi tiÆt"}</definedName>
    <definedName name="Fe" localSheetId="3">#REF!</definedName>
    <definedName name="Fe" localSheetId="5">#REF!</definedName>
    <definedName name="Fe" localSheetId="8">#REF!</definedName>
    <definedName name="Fe">#REF!</definedName>
    <definedName name="ff" localSheetId="3">#REF!</definedName>
    <definedName name="ff" localSheetId="5">#REF!</definedName>
    <definedName name="ff" localSheetId="8">#REF!</definedName>
    <definedName name="ff">#REF!</definedName>
    <definedName name="fff" localSheetId="3" hidden="1">{"'Sheet1'!$L$16"}</definedName>
    <definedName name="fff" localSheetId="8" hidden="1">{"'Sheet1'!$L$16"}</definedName>
    <definedName name="fff" hidden="1">{"'Sheet1'!$L$16"}</definedName>
    <definedName name="fghghgh" localSheetId="3">#REF!</definedName>
    <definedName name="fghghgh" localSheetId="5">#REF!</definedName>
    <definedName name="fghghgh" localSheetId="8">#REF!</definedName>
    <definedName name="fghghgh">#REF!</definedName>
    <definedName name="fgn" localSheetId="3" hidden="1">{"'Sheet1'!$L$16"}</definedName>
    <definedName name="fgn" localSheetId="8" hidden="1">{"'Sheet1'!$L$16"}</definedName>
    <definedName name="fgn" hidden="1">{"'Sheet1'!$L$16"}</definedName>
    <definedName name="Fi" localSheetId="3">#REF!</definedName>
    <definedName name="Fi" localSheetId="5">#REF!</definedName>
    <definedName name="Fi" localSheetId="8">#REF!</definedName>
    <definedName name="Fi">#REF!</definedName>
    <definedName name="FI_12">4820</definedName>
    <definedName name="FIL" localSheetId="3">#REF!</definedName>
    <definedName name="FIL" localSheetId="5">#REF!</definedName>
    <definedName name="FIL" localSheetId="8">#REF!</definedName>
    <definedName name="FIL">#REF!</definedName>
    <definedName name="FILE" localSheetId="3">#REF!</definedName>
    <definedName name="FILE" localSheetId="5">#REF!</definedName>
    <definedName name="FILE" localSheetId="8">#REF!</definedName>
    <definedName name="FILE">#REF!</definedName>
    <definedName name="FIT" localSheetId="3">BlankMacro1</definedName>
    <definedName name="FIT" localSheetId="5">BlankMacro1</definedName>
    <definedName name="FIT" localSheetId="8">BlankMacro1</definedName>
    <definedName name="FIT">BlankMacro1</definedName>
    <definedName name="FITT2" localSheetId="3">BlankMacro1</definedName>
    <definedName name="FITT2" localSheetId="5">BlankMacro1</definedName>
    <definedName name="FITT2" localSheetId="8">BlankMacro1</definedName>
    <definedName name="FITT2">BlankMacro1</definedName>
    <definedName name="FITTING2" localSheetId="3">BlankMacro1</definedName>
    <definedName name="FITTING2" localSheetId="5">BlankMacro1</definedName>
    <definedName name="FITTING2" localSheetId="8">BlankMacro1</definedName>
    <definedName name="FITTING2">BlankMacro1</definedName>
    <definedName name="fjh" localSheetId="3">#REF!</definedName>
    <definedName name="fjh" localSheetId="5">#REF!</definedName>
    <definedName name="fjh" localSheetId="8">#REF!</definedName>
    <definedName name="fjh">#REF!</definedName>
    <definedName name="FL" localSheetId="3">#REF!</definedName>
    <definedName name="FL" localSheetId="5">#REF!</definedName>
    <definedName name="FL" localSheetId="8">#REF!</definedName>
    <definedName name="FL">#REF!</definedName>
    <definedName name="FLG" localSheetId="3">BlankMacro1</definedName>
    <definedName name="FLG" localSheetId="5">BlankMacro1</definedName>
    <definedName name="FLG" localSheetId="8">BlankMacro1</definedName>
    <definedName name="FLG">BlankMacro1</definedName>
    <definedName name="FO">#N/A</definedName>
    <definedName name="foo" localSheetId="3">ErrorHandler_1</definedName>
    <definedName name="foo" localSheetId="5">ErrorHandler_1</definedName>
    <definedName name="foo" localSheetId="8">ErrorHandler_1</definedName>
    <definedName name="foo">ErrorHandler_1</definedName>
    <definedName name="fpe" localSheetId="3">#REF!</definedName>
    <definedName name="fpe" localSheetId="5">#REF!</definedName>
    <definedName name="fpe" localSheetId="8">#REF!</definedName>
    <definedName name="fpe">#REF!</definedName>
    <definedName name="fpy" localSheetId="3">#REF!</definedName>
    <definedName name="fpy" localSheetId="5">#REF!</definedName>
    <definedName name="fpy" localSheetId="8">#REF!</definedName>
    <definedName name="fpy">#REF!</definedName>
    <definedName name="fr" localSheetId="3">#REF!</definedName>
    <definedName name="fr" localSheetId="5">#REF!</definedName>
    <definedName name="fr" localSheetId="8">#REF!</definedName>
    <definedName name="fr">#REF!</definedName>
    <definedName name="frame" localSheetId="3">#REF!</definedName>
    <definedName name="frame" localSheetId="5">#REF!</definedName>
    <definedName name="frame" localSheetId="8">#REF!</definedName>
    <definedName name="frame">#REF!</definedName>
    <definedName name="fs" localSheetId="3">#REF!</definedName>
    <definedName name="fs" localSheetId="5">#REF!</definedName>
    <definedName name="fs" localSheetId="8">#REF!</definedName>
    <definedName name="fs">#REF!</definedName>
    <definedName name="fsd" localSheetId="3" hidden="1">{"'Sheet1'!$L$16"}</definedName>
    <definedName name="fsd" localSheetId="8" hidden="1">{"'Sheet1'!$L$16"}</definedName>
    <definedName name="fsd" hidden="1">{"'Sheet1'!$L$16"}</definedName>
    <definedName name="fsdfdsf" localSheetId="3" hidden="1">{"'Sheet1'!$L$16"}</definedName>
    <definedName name="fsdfdsf" localSheetId="8" hidden="1">{"'Sheet1'!$L$16"}</definedName>
    <definedName name="fsdfdsf" hidden="1">{"'Sheet1'!$L$16"}</definedName>
    <definedName name="fse" localSheetId="3">#REF!</definedName>
    <definedName name="fse" localSheetId="5">#REF!</definedName>
    <definedName name="fse" localSheetId="8">#REF!</definedName>
    <definedName name="fse">#REF!</definedName>
    <definedName name="fso" localSheetId="3">#REF!</definedName>
    <definedName name="fso" localSheetId="5">#REF!</definedName>
    <definedName name="fso" localSheetId="8">#REF!</definedName>
    <definedName name="fso">#REF!</definedName>
    <definedName name="Ft" localSheetId="3">#REF!</definedName>
    <definedName name="Ft" localSheetId="5">#REF!</definedName>
    <definedName name="Ft" localSheetId="8">#REF!</definedName>
    <definedName name="Ft">#REF!</definedName>
    <definedName name="fuji" localSheetId="3">#REF!</definedName>
    <definedName name="fuji" localSheetId="5">#REF!</definedName>
    <definedName name="fuji" localSheetId="8">#REF!</definedName>
    <definedName name="fuji">#REF!</definedName>
    <definedName name="fv" localSheetId="3">#REF!</definedName>
    <definedName name="fv" localSheetId="5">#REF!</definedName>
    <definedName name="fv" localSheetId="8">#REF!</definedName>
    <definedName name="fv">#REF!</definedName>
    <definedName name="Fvn_fri" localSheetId="3">#REF!</definedName>
    <definedName name="Fvn_fri" localSheetId="5">#REF!</definedName>
    <definedName name="Fvn_fri" localSheetId="8">#REF!</definedName>
    <definedName name="Fvn_fri">#REF!</definedName>
    <definedName name="fy" localSheetId="3">#REF!</definedName>
    <definedName name="fy" localSheetId="5">#REF!</definedName>
    <definedName name="fy" localSheetId="8">#REF!</definedName>
    <definedName name="fy">#REF!</definedName>
    <definedName name="fy_" localSheetId="3">#REF!</definedName>
    <definedName name="fy_" localSheetId="5">#REF!</definedName>
    <definedName name="fy_" localSheetId="8">#REF!</definedName>
    <definedName name="fy_">#REF!</definedName>
    <definedName name="g" localSheetId="3" hidden="1">{"'Sheet1'!$L$16"}</definedName>
    <definedName name="g" localSheetId="8" hidden="1">{"'Sheet1'!$L$16"}</definedName>
    <definedName name="g" hidden="1">{"'Sheet1'!$L$16"}</definedName>
    <definedName name="g_" localSheetId="3">#REF!</definedName>
    <definedName name="g_" localSheetId="5">#REF!</definedName>
    <definedName name="g_" localSheetId="8">#REF!</definedName>
    <definedName name="g_">#REF!</definedName>
    <definedName name="g_1" localSheetId="3">#REF!</definedName>
    <definedName name="g_1" localSheetId="5">#REF!</definedName>
    <definedName name="g_1" localSheetId="8">#REF!</definedName>
    <definedName name="g_1">#REF!</definedName>
    <definedName name="G_2" localSheetId="3">#REF!</definedName>
    <definedName name="G_2" localSheetId="5">#REF!</definedName>
    <definedName name="G_2" localSheetId="8">#REF!</definedName>
    <definedName name="G_2">#REF!</definedName>
    <definedName name="g_3" localSheetId="3">#REF!</definedName>
    <definedName name="g_3" localSheetId="5">#REF!</definedName>
    <definedName name="g_3" localSheetId="8">#REF!</definedName>
    <definedName name="g_3">#REF!</definedName>
    <definedName name="G_ME" localSheetId="3">#REF!</definedName>
    <definedName name="G_ME" localSheetId="5">#REF!</definedName>
    <definedName name="G_ME" localSheetId="8">#REF!</definedName>
    <definedName name="G_ME">#REF!</definedName>
    <definedName name="Ga" localSheetId="3">#REF!</definedName>
    <definedName name="Ga" localSheetId="5">#REF!</definedName>
    <definedName name="Ga" localSheetId="8">#REF!</definedName>
    <definedName name="Ga">#REF!</definedName>
    <definedName name="gach" localSheetId="3">#REF!</definedName>
    <definedName name="gach" localSheetId="5">#REF!</definedName>
    <definedName name="gach" localSheetId="8">#REF!</definedName>
    <definedName name="gach">#REF!</definedName>
    <definedName name="gachvo" localSheetId="3">#REF!</definedName>
    <definedName name="gachvo" localSheetId="5">#REF!</definedName>
    <definedName name="gachvo" localSheetId="8">#REF!</definedName>
    <definedName name="gachvo">#REF!</definedName>
    <definedName name="Gald" localSheetId="3">#REF!</definedName>
    <definedName name="Gald" localSheetId="5">#REF!</definedName>
    <definedName name="Gald" localSheetId="8">#REF!</definedName>
    <definedName name="Gald">#REF!</definedName>
    <definedName name="Gamadam" localSheetId="3">#REF!</definedName>
    <definedName name="Gamadam" localSheetId="5">#REF!</definedName>
    <definedName name="Gamadam" localSheetId="8">#REF!</definedName>
    <definedName name="Gamadam">#REF!</definedName>
    <definedName name="gas" localSheetId="3">#REF!</definedName>
    <definedName name="gas" localSheetId="5">#REF!</definedName>
    <definedName name="gas" localSheetId="8">#REF!</definedName>
    <definedName name="gas">#REF!</definedName>
    <definedName name="GBT" localSheetId="3">#REF!</definedName>
    <definedName name="GBT" localSheetId="5">#REF!</definedName>
    <definedName name="GBT" localSheetId="8">#REF!</definedName>
    <definedName name="GBT">#REF!</definedName>
    <definedName name="GC" localSheetId="3">#REF!</definedName>
    <definedName name="GC" localSheetId="5">#REF!</definedName>
    <definedName name="GC" localSheetId="8">#REF!</definedName>
    <definedName name="GC">#REF!</definedName>
    <definedName name="gce" localSheetId="3">#REF!</definedName>
    <definedName name="gce" localSheetId="5">#REF!</definedName>
    <definedName name="gce" localSheetId="8">#REF!</definedName>
    <definedName name="gce">#REF!</definedName>
    <definedName name="Gcpk" localSheetId="3">#REF!</definedName>
    <definedName name="Gcpk" localSheetId="5">#REF!</definedName>
    <definedName name="Gcpk" localSheetId="8">#REF!</definedName>
    <definedName name="Gcpk">#REF!</definedName>
    <definedName name="gcs" localSheetId="3">#REF!</definedName>
    <definedName name="gcs" localSheetId="5">#REF!</definedName>
    <definedName name="gcs" localSheetId="8">#REF!</definedName>
    <definedName name="gcs">#REF!</definedName>
    <definedName name="gchi" localSheetId="3">#REF!</definedName>
    <definedName name="gchi" localSheetId="5">#REF!</definedName>
    <definedName name="gchi" localSheetId="8">#REF!</definedName>
    <definedName name="gchi">#REF!</definedName>
    <definedName name="gd" localSheetId="3">#REF!</definedName>
    <definedName name="gd" localSheetId="5">#REF!</definedName>
    <definedName name="gd" localSheetId="8">#REF!</definedName>
    <definedName name="gd">#REF!</definedName>
    <definedName name="GDL" localSheetId="3">#REF!</definedName>
    <definedName name="GDL" localSheetId="5">#REF!</definedName>
    <definedName name="GDL" localSheetId="8">#REF!</definedName>
    <definedName name="GDL">#REF!</definedName>
    <definedName name="gDst" localSheetId="3">#REF!</definedName>
    <definedName name="gDst" localSheetId="5">#REF!</definedName>
    <definedName name="gDst" localSheetId="8">#REF!</definedName>
    <definedName name="gDst">#REF!</definedName>
    <definedName name="geff" localSheetId="3">#REF!</definedName>
    <definedName name="geff" localSheetId="5">#REF!</definedName>
    <definedName name="geff" localSheetId="8">#REF!</definedName>
    <definedName name="geff">#REF!</definedName>
    <definedName name="geo" localSheetId="3">#REF!</definedName>
    <definedName name="geo" localSheetId="5">#REF!</definedName>
    <definedName name="geo" localSheetId="8">#REF!</definedName>
    <definedName name="geo">#REF!</definedName>
    <definedName name="Gerät">#N/A</definedName>
    <definedName name="getrtertertert" localSheetId="3">BlankMacro1</definedName>
    <definedName name="getrtertertert" localSheetId="5">BlankMacro1</definedName>
    <definedName name="getrtertertert" localSheetId="8">BlankMacro1</definedName>
    <definedName name="getrtertertert">BlankMacro1</definedName>
    <definedName name="gfdgfd" localSheetId="3" hidden="1">{"'Sheet1'!$L$16"}</definedName>
    <definedName name="gfdgfd" localSheetId="8" hidden="1">{"'Sheet1'!$L$16"}</definedName>
    <definedName name="gfdgfd" hidden="1">{"'Sheet1'!$L$16"}</definedName>
    <definedName name="gg" localSheetId="3">#REF!</definedName>
    <definedName name="gg" localSheetId="5">#REF!</definedName>
    <definedName name="gg" localSheetId="8">#REF!</definedName>
    <definedName name="gg">#REF!</definedName>
    <definedName name="gggggggggggg" localSheetId="3" hidden="1">{"'Sheet1'!$L$16"}</definedName>
    <definedName name="gggggggggggg" localSheetId="8" hidden="1">{"'Sheet1'!$L$16"}</definedName>
    <definedName name="gggggggggggg" hidden="1">{"'Sheet1'!$L$16"}</definedName>
    <definedName name="ggh" localSheetId="3" hidden="1">{"'Sheet1'!$L$16"}</definedName>
    <definedName name="ggh" localSheetId="8" hidden="1">{"'Sheet1'!$L$16"}</definedName>
    <definedName name="ggh" hidden="1">{"'Sheet1'!$L$16"}</definedName>
    <definedName name="ghcgcfdhfg">#N/A</definedName>
    <definedName name="ghichu" localSheetId="3">#REF!</definedName>
    <definedName name="ghichu" localSheetId="5">#REF!</definedName>
    <definedName name="ghichu" localSheetId="8">#REF!</definedName>
    <definedName name="ghichu">#REF!</definedName>
    <definedName name="ghip" localSheetId="3">#REF!</definedName>
    <definedName name="ghip" localSheetId="5">#REF!</definedName>
    <definedName name="ghip" localSheetId="8">#REF!</definedName>
    <definedName name="ghip">#REF!</definedName>
    <definedName name="gjh" localSheetId="3">#REF!</definedName>
    <definedName name="gjh" localSheetId="5">#REF!</definedName>
    <definedName name="gjh" localSheetId="8">#REF!</definedName>
    <definedName name="gjh">#REF!</definedName>
    <definedName name="gkghk" localSheetId="3" hidden="1">#REF!</definedName>
    <definedName name="gkghk" localSheetId="5" hidden="1">#REF!</definedName>
    <definedName name="gkghk" localSheetId="8" hidden="1">#REF!</definedName>
    <definedName name="gkghk" hidden="1">#REF!</definedName>
    <definedName name="gkGTGT" localSheetId="3">#REF!</definedName>
    <definedName name="gkGTGT" localSheetId="5">#REF!</definedName>
    <definedName name="gkGTGT" localSheetId="8">#REF!</definedName>
    <definedName name="gkGTGT">#REF!</definedName>
    <definedName name="gl" localSheetId="3">#REF!</definedName>
    <definedName name="gl" localSheetId="5">#REF!</definedName>
    <definedName name="gl" localSheetId="8">#REF!</definedName>
    <definedName name="gl">#REF!</definedName>
    <definedName name="gl3p" localSheetId="3">#REF!</definedName>
    <definedName name="gl3p" localSheetId="5">#REF!</definedName>
    <definedName name="gl3p" localSheetId="8">#REF!</definedName>
    <definedName name="gl3p">#REF!</definedName>
    <definedName name="gld" localSheetId="3">#REF!</definedName>
    <definedName name="gld" localSheetId="5">#REF!</definedName>
    <definedName name="gld" localSheetId="8">#REF!</definedName>
    <definedName name="gld">#REF!</definedName>
    <definedName name="GLL" localSheetId="3">#REF!</definedName>
    <definedName name="GLL" localSheetId="5">#REF!</definedName>
    <definedName name="GLL" localSheetId="8">#REF!</definedName>
    <definedName name="GLL">#REF!</definedName>
    <definedName name="gLst" localSheetId="3">#REF!</definedName>
    <definedName name="gLst" localSheetId="5">#REF!</definedName>
    <definedName name="gLst" localSheetId="8">#REF!</definedName>
    <definedName name="gLst">#REF!</definedName>
    <definedName name="GMs" localSheetId="3">#REF!</definedName>
    <definedName name="GMs" localSheetId="5">#REF!</definedName>
    <definedName name="GMs" localSheetId="8">#REF!</definedName>
    <definedName name="GMs">#REF!</definedName>
    <definedName name="GMSTC" localSheetId="3">#REF!</definedName>
    <definedName name="GMSTC" localSheetId="5">#REF!</definedName>
    <definedName name="GMSTC" localSheetId="8">#REF!</definedName>
    <definedName name="GMSTC">#REF!</definedName>
    <definedName name="GNmd" localSheetId="3">#REF!</definedName>
    <definedName name="GNmd" localSheetId="5">#REF!</definedName>
    <definedName name="GNmd" localSheetId="8">#REF!</definedName>
    <definedName name="GNmd">#REF!</definedName>
    <definedName name="gntc" localSheetId="3">#REF!</definedName>
    <definedName name="gntc" localSheetId="5">#REF!</definedName>
    <definedName name="gntc" localSheetId="8">#REF!</definedName>
    <definedName name="gntc">#REF!</definedName>
    <definedName name="Goc32x3" localSheetId="3">#REF!</definedName>
    <definedName name="Goc32x3" localSheetId="5">#REF!</definedName>
    <definedName name="Goc32x3" localSheetId="8">#REF!</definedName>
    <definedName name="Goc32x3">#REF!</definedName>
    <definedName name="Goc35x3" localSheetId="3">#REF!</definedName>
    <definedName name="Goc35x3" localSheetId="5">#REF!</definedName>
    <definedName name="Goc35x3" localSheetId="8">#REF!</definedName>
    <definedName name="Goc35x3">#REF!</definedName>
    <definedName name="Goc40x4" localSheetId="3">#REF!</definedName>
    <definedName name="Goc40x4" localSheetId="5">#REF!</definedName>
    <definedName name="Goc40x4" localSheetId="8">#REF!</definedName>
    <definedName name="Goc40x4">#REF!</definedName>
    <definedName name="Goc45x4" localSheetId="3">#REF!</definedName>
    <definedName name="Goc45x4" localSheetId="5">#REF!</definedName>
    <definedName name="Goc45x4" localSheetId="8">#REF!</definedName>
    <definedName name="Goc45x4">#REF!</definedName>
    <definedName name="Goc50x5" localSheetId="3">#REF!</definedName>
    <definedName name="Goc50x5" localSheetId="5">#REF!</definedName>
    <definedName name="Goc50x5" localSheetId="8">#REF!</definedName>
    <definedName name="Goc50x5">#REF!</definedName>
    <definedName name="Goc63x6" localSheetId="3">#REF!</definedName>
    <definedName name="Goc63x6" localSheetId="5">#REF!</definedName>
    <definedName name="Goc63x6" localSheetId="8">#REF!</definedName>
    <definedName name="Goc63x6">#REF!</definedName>
    <definedName name="Goc75x6" localSheetId="3">#REF!</definedName>
    <definedName name="Goc75x6" localSheetId="5">#REF!</definedName>
    <definedName name="Goc75x6" localSheetId="8">#REF!</definedName>
    <definedName name="Goc75x6">#REF!</definedName>
    <definedName name="gochongda" localSheetId="3">#REF!</definedName>
    <definedName name="gochongda" localSheetId="5">#REF!</definedName>
    <definedName name="gochongda" localSheetId="8">#REF!</definedName>
    <definedName name="gochongda">#REF!</definedName>
    <definedName name="gonhom4" localSheetId="3">#REF!</definedName>
    <definedName name="gonhom4" localSheetId="5">#REF!</definedName>
    <definedName name="gonhom4" localSheetId="8">#REF!</definedName>
    <definedName name="gonhom4">#REF!</definedName>
    <definedName name="govankhuon" localSheetId="3">#REF!</definedName>
    <definedName name="govankhuon" localSheetId="5">#REF!</definedName>
    <definedName name="govankhuon" localSheetId="8">#REF!</definedName>
    <definedName name="govankhuon">#REF!</definedName>
    <definedName name="GPMB" localSheetId="3" hidden="1">{"Offgrid",#N/A,FALSE,"OFFGRID";"Region",#N/A,FALSE,"REGION";"Offgrid -2",#N/A,FALSE,"OFFGRID";"WTP",#N/A,FALSE,"WTP";"WTP -2",#N/A,FALSE,"WTP";"Project",#N/A,FALSE,"PROJECT";"Summary -2",#N/A,FALSE,"SUMMARY"}</definedName>
    <definedName name="GPMB" localSheetId="8" hidden="1">{"Offgrid",#N/A,FALSE,"OFFGRID";"Region",#N/A,FALSE,"REGION";"Offgrid -2",#N/A,FALSE,"OFFGRID";"WTP",#N/A,FALSE,"WTP";"WTP -2",#N/A,FALSE,"WTP";"Project",#N/A,FALSE,"PROJECT";"Summary -2",#N/A,FALSE,"SUMMARY"}</definedName>
    <definedName name="GPMB" hidden="1">{"Offgrid",#N/A,FALSE,"OFFGRID";"Region",#N/A,FALSE,"REGION";"Offgrid -2",#N/A,FALSE,"OFFGRID";"WTP",#N/A,FALSE,"WTP";"WTP -2",#N/A,FALSE,"WTP";"Project",#N/A,FALSE,"PROJECT";"Summary -2",#N/A,FALSE,"SUMMARY"}</definedName>
    <definedName name="gps" localSheetId="3">#REF!</definedName>
    <definedName name="gps" localSheetId="5">#REF!</definedName>
    <definedName name="gps" localSheetId="8">#REF!</definedName>
    <definedName name="gps">#REF!</definedName>
    <definedName name="Gqlda" localSheetId="3">#REF!</definedName>
    <definedName name="Gqlda" localSheetId="5">#REF!</definedName>
    <definedName name="Gqlda" localSheetId="8">#REF!</definedName>
    <definedName name="Gqlda">#REF!</definedName>
    <definedName name="gra" localSheetId="3" hidden="1">{"'Sheet1'!$L$16"}</definedName>
    <definedName name="gra" localSheetId="8" hidden="1">{"'Sheet1'!$L$16"}</definedName>
    <definedName name="gra" hidden="1">{"'Sheet1'!$L$16"}</definedName>
    <definedName name="grB" localSheetId="3">#REF!</definedName>
    <definedName name="grB" localSheetId="5">#REF!</definedName>
    <definedName name="grB" localSheetId="8">#REF!</definedName>
    <definedName name="grB">#REF!</definedName>
    <definedName name="gse" localSheetId="3">#REF!</definedName>
    <definedName name="gse" localSheetId="5">#REF!</definedName>
    <definedName name="gse" localSheetId="8">#REF!</definedName>
    <definedName name="gse">#REF!</definedName>
    <definedName name="gt">10%</definedName>
    <definedName name="Gtb" localSheetId="3">#REF!</definedName>
    <definedName name="Gtb" localSheetId="5">#REF!</definedName>
    <definedName name="Gtb" localSheetId="8">#REF!</definedName>
    <definedName name="Gtb">#REF!</definedName>
    <definedName name="gtbtt" localSheetId="3">#REF!</definedName>
    <definedName name="gtbtt" localSheetId="5">#REF!</definedName>
    <definedName name="gtbtt" localSheetId="8">#REF!</definedName>
    <definedName name="gtbtt">#REF!</definedName>
    <definedName name="gtc" localSheetId="3">#REF!</definedName>
    <definedName name="gtc" localSheetId="5">#REF!</definedName>
    <definedName name="gtc" localSheetId="8">#REF!</definedName>
    <definedName name="gtc">#REF!</definedName>
    <definedName name="GTDTCTANG_HT_NC_BD" localSheetId="3">#REF!</definedName>
    <definedName name="GTDTCTANG_HT_NC_BD" localSheetId="5">#REF!</definedName>
    <definedName name="GTDTCTANG_HT_NC_BD" localSheetId="8">#REF!</definedName>
    <definedName name="GTDTCTANG_HT_NC_BD">#REF!</definedName>
    <definedName name="GTDTCTANG_HT_NC_KT" localSheetId="3">#REF!</definedName>
    <definedName name="GTDTCTANG_HT_NC_KT" localSheetId="5">#REF!</definedName>
    <definedName name="GTDTCTANG_HT_NC_KT" localSheetId="8">#REF!</definedName>
    <definedName name="GTDTCTANG_HT_NC_KT">#REF!</definedName>
    <definedName name="GTDTCTANG_HT_VL_BD" localSheetId="3">#REF!</definedName>
    <definedName name="GTDTCTANG_HT_VL_BD" localSheetId="5">#REF!</definedName>
    <definedName name="GTDTCTANG_HT_VL_BD" localSheetId="8">#REF!</definedName>
    <definedName name="GTDTCTANG_HT_VL_BD">#REF!</definedName>
    <definedName name="GTDTCTANG_HT_VL_KT" localSheetId="3">#REF!</definedName>
    <definedName name="GTDTCTANG_HT_VL_KT" localSheetId="5">#REF!</definedName>
    <definedName name="GTDTCTANG_HT_VL_KT" localSheetId="8">#REF!</definedName>
    <definedName name="GTDTCTANG_HT_VL_KT">#REF!</definedName>
    <definedName name="GTDTCTANG_NC_BD" localSheetId="3">#REF!</definedName>
    <definedName name="GTDTCTANG_NC_BD" localSheetId="5">#REF!</definedName>
    <definedName name="GTDTCTANG_NC_BD" localSheetId="8">#REF!</definedName>
    <definedName name="GTDTCTANG_NC_BD">#REF!</definedName>
    <definedName name="GTDTCTANG_NC_KT" localSheetId="3">#REF!</definedName>
    <definedName name="GTDTCTANG_NC_KT" localSheetId="5">#REF!</definedName>
    <definedName name="GTDTCTANG_NC_KT" localSheetId="8">#REF!</definedName>
    <definedName name="GTDTCTANG_NC_KT">#REF!</definedName>
    <definedName name="GTDTCTANG_VL_BD" localSheetId="3">#REF!</definedName>
    <definedName name="GTDTCTANG_VL_BD" localSheetId="5">#REF!</definedName>
    <definedName name="GTDTCTANG_VL_BD" localSheetId="8">#REF!</definedName>
    <definedName name="GTDTCTANG_VL_BD">#REF!</definedName>
    <definedName name="GTDTCTANG_VL_KT" localSheetId="3">#REF!</definedName>
    <definedName name="GTDTCTANG_VL_KT" localSheetId="5">#REF!</definedName>
    <definedName name="GTDTCTANG_VL_KT" localSheetId="8">#REF!</definedName>
    <definedName name="GTDTCTANG_VL_KT">#REF!</definedName>
    <definedName name="GTDTXL" localSheetId="3">#REF!</definedName>
    <definedName name="GTDTXL" localSheetId="5">#REF!</definedName>
    <definedName name="GTDTXL" localSheetId="8">#REF!</definedName>
    <definedName name="GTDTXL">#REF!</definedName>
    <definedName name="gtst" localSheetId="3">#REF!</definedName>
    <definedName name="gtst" localSheetId="5">#REF!</definedName>
    <definedName name="gtst" localSheetId="8">#REF!</definedName>
    <definedName name="gtst">#REF!</definedName>
    <definedName name="GTTB" localSheetId="3">#REF!</definedName>
    <definedName name="GTTB" localSheetId="5">#REF!</definedName>
    <definedName name="GTTB" localSheetId="8">#REF!</definedName>
    <definedName name="GTTB">#REF!</definedName>
    <definedName name="GTXL" localSheetId="3">#REF!</definedName>
    <definedName name="GTXL" localSheetId="5">#REF!</definedName>
    <definedName name="GTXL" localSheetId="8">#REF!</definedName>
    <definedName name="GTXL">#REF!</definedName>
    <definedName name="GTXL_1" localSheetId="3">#REF!</definedName>
    <definedName name="GTXL_1" localSheetId="5">#REF!</definedName>
    <definedName name="GTXL_1" localSheetId="8">#REF!</definedName>
    <definedName name="GTXL_1">#REF!</definedName>
    <definedName name="GTXL3" localSheetId="3">#REF!</definedName>
    <definedName name="GTXL3" localSheetId="5">#REF!</definedName>
    <definedName name="GTXL3" localSheetId="8">#REF!</definedName>
    <definedName name="GTXL3">#REF!</definedName>
    <definedName name="gthep">1</definedName>
    <definedName name="GTRI" localSheetId="3">#REF!</definedName>
    <definedName name="GTRI" localSheetId="5">#REF!</definedName>
    <definedName name="GTRI" localSheetId="8">#REF!</definedName>
    <definedName name="GTRI">#REF!</definedName>
    <definedName name="GVL_LDT" localSheetId="3">#REF!</definedName>
    <definedName name="GVL_LDT" localSheetId="5">#REF!</definedName>
    <definedName name="GVL_LDT" localSheetId="8">#REF!</definedName>
    <definedName name="GVL_LDT">#REF!</definedName>
    <definedName name="gWst" localSheetId="3">#REF!</definedName>
    <definedName name="gWst" localSheetId="5">#REF!</definedName>
    <definedName name="gWst" localSheetId="8">#REF!</definedName>
    <definedName name="gWst">#REF!</definedName>
    <definedName name="gx" localSheetId="3">#REF!</definedName>
    <definedName name="gx" localSheetId="5">#REF!</definedName>
    <definedName name="gx" localSheetId="8">#REF!</definedName>
    <definedName name="gx">#REF!</definedName>
    <definedName name="Gxd" localSheetId="3">#REF!</definedName>
    <definedName name="Gxd" localSheetId="5">#REF!</definedName>
    <definedName name="Gxd" localSheetId="8">#REF!</definedName>
    <definedName name="Gxd">#REF!</definedName>
    <definedName name="Gxl" localSheetId="3">#REF!</definedName>
    <definedName name="Gxl" localSheetId="5">#REF!</definedName>
    <definedName name="Gxl" localSheetId="8">#REF!</definedName>
    <definedName name="Gxl">#REF!</definedName>
    <definedName name="gxltt" localSheetId="3">#REF!</definedName>
    <definedName name="gxltt" localSheetId="5">#REF!</definedName>
    <definedName name="gxltt" localSheetId="8">#REF!</definedName>
    <definedName name="gxltt">#REF!</definedName>
    <definedName name="gxm" localSheetId="3">#REF!</definedName>
    <definedName name="gxm" localSheetId="5">#REF!</definedName>
    <definedName name="gxm" localSheetId="8">#REF!</definedName>
    <definedName name="gxm">#REF!</definedName>
    <definedName name="GXMAX" localSheetId="3">#REF!</definedName>
    <definedName name="GXMAX" localSheetId="5">#REF!</definedName>
    <definedName name="GXMAX" localSheetId="8">#REF!</definedName>
    <definedName name="GXMAX">#REF!</definedName>
    <definedName name="GXMIN" localSheetId="3">#REF!</definedName>
    <definedName name="GXMIN" localSheetId="5">#REF!</definedName>
    <definedName name="GXMIN" localSheetId="8">#REF!</definedName>
    <definedName name="GXMIN">#REF!</definedName>
    <definedName name="GYMAX" localSheetId="3">#REF!</definedName>
    <definedName name="GYMAX" localSheetId="5">#REF!</definedName>
    <definedName name="GYMAX" localSheetId="8">#REF!</definedName>
    <definedName name="GYMAX">#REF!</definedName>
    <definedName name="GYMIN" localSheetId="3">#REF!</definedName>
    <definedName name="GYMIN" localSheetId="5">#REF!</definedName>
    <definedName name="GYMIN" localSheetId="8">#REF!</definedName>
    <definedName name="GYMIN">#REF!</definedName>
    <definedName name="Gi" localSheetId="3">#REF!</definedName>
    <definedName name="Gi" localSheetId="5">#REF!</definedName>
    <definedName name="Gi" localSheetId="8">#REF!</definedName>
    <definedName name="Gi">#REF!</definedName>
    <definedName name="gia" localSheetId="3">#REF!</definedName>
    <definedName name="gia" localSheetId="5">#REF!</definedName>
    <definedName name="gia" localSheetId="8">#REF!</definedName>
    <definedName name="gia">#REF!</definedName>
    <definedName name="Gia_CT" localSheetId="3">#REF!</definedName>
    <definedName name="Gia_CT" localSheetId="5">#REF!</definedName>
    <definedName name="Gia_CT" localSheetId="8">#REF!</definedName>
    <definedName name="Gia_CT">#REF!</definedName>
    <definedName name="GIA_CU_LY_VAN_CHUYEN" localSheetId="3">#REF!</definedName>
    <definedName name="GIA_CU_LY_VAN_CHUYEN" localSheetId="5">#REF!</definedName>
    <definedName name="GIA_CU_LY_VAN_CHUYEN" localSheetId="8">#REF!</definedName>
    <definedName name="GIA_CU_LY_VAN_CHUYEN">#REF!</definedName>
    <definedName name="gia_den_bu" localSheetId="3">#REF!</definedName>
    <definedName name="gia_den_bu" localSheetId="5">#REF!</definedName>
    <definedName name="gia_den_bu" localSheetId="8">#REF!</definedName>
    <definedName name="gia_den_bu">#REF!</definedName>
    <definedName name="gia_tien" localSheetId="3">#REF!</definedName>
    <definedName name="gia_tien" localSheetId="5">#REF!</definedName>
    <definedName name="gia_tien" localSheetId="8">#REF!</definedName>
    <definedName name="gia_tien">#REF!</definedName>
    <definedName name="gia_tien_1" localSheetId="3">#REF!</definedName>
    <definedName name="gia_tien_1" localSheetId="5">#REF!</definedName>
    <definedName name="gia_tien_1" localSheetId="8">#REF!</definedName>
    <definedName name="gia_tien_1">#REF!</definedName>
    <definedName name="gia_tien_2" localSheetId="3">#REF!</definedName>
    <definedName name="gia_tien_2" localSheetId="5">#REF!</definedName>
    <definedName name="gia_tien_2" localSheetId="8">#REF!</definedName>
    <definedName name="gia_tien_2">#REF!</definedName>
    <definedName name="gia_tien_3" localSheetId="3">#REF!</definedName>
    <definedName name="gia_tien_3" localSheetId="5">#REF!</definedName>
    <definedName name="gia_tien_3" localSheetId="8">#REF!</definedName>
    <definedName name="gia_tien_3">#REF!</definedName>
    <definedName name="gia_tien_BTN" localSheetId="3">#REF!</definedName>
    <definedName name="gia_tien_BTN" localSheetId="5">#REF!</definedName>
    <definedName name="gia_tien_BTN" localSheetId="8">#REF!</definedName>
    <definedName name="gia_tien_BTN">#REF!</definedName>
    <definedName name="gia_tri_1BTN" localSheetId="3">#REF!</definedName>
    <definedName name="gia_tri_1BTN" localSheetId="5">#REF!</definedName>
    <definedName name="gia_tri_1BTN" localSheetId="8">#REF!</definedName>
    <definedName name="gia_tri_1BTN">#REF!</definedName>
    <definedName name="gia_tri_2BTN" localSheetId="3">#REF!</definedName>
    <definedName name="gia_tri_2BTN" localSheetId="5">#REF!</definedName>
    <definedName name="gia_tri_2BTN" localSheetId="8">#REF!</definedName>
    <definedName name="gia_tri_2BTN">#REF!</definedName>
    <definedName name="gia_tri_3BTN" localSheetId="3">#REF!</definedName>
    <definedName name="gia_tri_3BTN" localSheetId="5">#REF!</definedName>
    <definedName name="gia_tri_3BTN" localSheetId="8">#REF!</definedName>
    <definedName name="gia_tri_3BTN">#REF!</definedName>
    <definedName name="Gia_VT" localSheetId="3">#REF!</definedName>
    <definedName name="Gia_VT" localSheetId="5">#REF!</definedName>
    <definedName name="Gia_VT" localSheetId="8">#REF!</definedName>
    <definedName name="Gia_VT">#REF!</definedName>
    <definedName name="GIADNEO" localSheetId="3">#REF!</definedName>
    <definedName name="GIADNEO" localSheetId="5">#REF!</definedName>
    <definedName name="GIADNEO" localSheetId="8">#REF!</definedName>
    <definedName name="GIADNEO">#REF!</definedName>
    <definedName name="giam" localSheetId="3">#REF!</definedName>
    <definedName name="giam" localSheetId="5">#REF!</definedName>
    <definedName name="giam" localSheetId="8">#REF!</definedName>
    <definedName name="giam">#REF!</definedName>
    <definedName name="giatien" localSheetId="3">#REF!</definedName>
    <definedName name="giatien" localSheetId="5">#REF!</definedName>
    <definedName name="giatien" localSheetId="8">#REF!</definedName>
    <definedName name="giatien">#REF!</definedName>
    <definedName name="GIAVL_TRALY" localSheetId="3">#REF!</definedName>
    <definedName name="GIAVL_TRALY" localSheetId="5">#REF!</definedName>
    <definedName name="GIAVL_TRALY" localSheetId="8">#REF!</definedName>
    <definedName name="GIAVL_TRALY">#REF!</definedName>
    <definedName name="GIAVLIEUTN" localSheetId="3">#REF!</definedName>
    <definedName name="GIAVLIEUTN" localSheetId="5">#REF!</definedName>
    <definedName name="GIAVLIEUTN" localSheetId="8">#REF!</definedName>
    <definedName name="GIAVLIEUTN">#REF!</definedName>
    <definedName name="GiaVtu" localSheetId="3">#REF!</definedName>
    <definedName name="GiaVtu" localSheetId="5">#REF!</definedName>
    <definedName name="GiaVtu" localSheetId="8">#REF!</definedName>
    <definedName name="GiaVtu">#REF!</definedName>
    <definedName name="Giocong" localSheetId="3">#REF!</definedName>
    <definedName name="Giocong" localSheetId="5">#REF!</definedName>
    <definedName name="Giocong" localSheetId="8">#REF!</definedName>
    <definedName name="Giocong">#REF!</definedName>
    <definedName name="gis" localSheetId="3">#REF!</definedName>
    <definedName name="gis" localSheetId="5">#REF!</definedName>
    <definedName name="gis" localSheetId="8">#REF!</definedName>
    <definedName name="gis">#REF!</definedName>
    <definedName name="gis150room" localSheetId="3">#REF!</definedName>
    <definedName name="gis150room" localSheetId="5">#REF!</definedName>
    <definedName name="gis150room" localSheetId="8">#REF!</definedName>
    <definedName name="gis150room">#REF!</definedName>
    <definedName name="h" localSheetId="3" hidden="1">{"'Sheet1'!$L$16"}</definedName>
    <definedName name="h" localSheetId="8" hidden="1">{"'Sheet1'!$L$16"}</definedName>
    <definedName name="h" hidden="1">{"'Sheet1'!$L$16"}</definedName>
    <definedName name="H.4" localSheetId="3">#REF!</definedName>
    <definedName name="H.4" localSheetId="5">#REF!</definedName>
    <definedName name="H.4" localSheetId="8">#REF!</definedName>
    <definedName name="H.4">#REF!</definedName>
    <definedName name="H.5" localSheetId="3">#REF!</definedName>
    <definedName name="H.5" localSheetId="5">#REF!</definedName>
    <definedName name="H.5" localSheetId="8">#REF!</definedName>
    <definedName name="H.5">#REF!</definedName>
    <definedName name="H.6" localSheetId="3">#REF!</definedName>
    <definedName name="H.6" localSheetId="5">#REF!</definedName>
    <definedName name="H.6" localSheetId="8">#REF!</definedName>
    <definedName name="H.6">#REF!</definedName>
    <definedName name="H.7" localSheetId="3">#REF!</definedName>
    <definedName name="H.7" localSheetId="5">#REF!</definedName>
    <definedName name="H.7" localSheetId="8">#REF!</definedName>
    <definedName name="H.7">#REF!</definedName>
    <definedName name="h.8" localSheetId="3">#REF!</definedName>
    <definedName name="h.8" localSheetId="5">#REF!</definedName>
    <definedName name="h.8" localSheetId="8">#REF!</definedName>
    <definedName name="h.8">#REF!</definedName>
    <definedName name="h.9" localSheetId="3">#REF!</definedName>
    <definedName name="h.9" localSheetId="5">#REF!</definedName>
    <definedName name="h.9" localSheetId="8">#REF!</definedName>
    <definedName name="h.9">#REF!</definedName>
    <definedName name="h_" localSheetId="3">#REF!</definedName>
    <definedName name="h_" localSheetId="5">#REF!</definedName>
    <definedName name="h_" localSheetId="8">#REF!</definedName>
    <definedName name="h_">#REF!</definedName>
    <definedName name="h__" localSheetId="3">#REF!</definedName>
    <definedName name="h__" localSheetId="5">#REF!</definedName>
    <definedName name="h__" localSheetId="8">#REF!</definedName>
    <definedName name="h__">#REF!</definedName>
    <definedName name="h_0" localSheetId="3">#REF!</definedName>
    <definedName name="h_0" localSheetId="5">#REF!</definedName>
    <definedName name="h_0" localSheetId="8">#REF!</definedName>
    <definedName name="h_0">#REF!</definedName>
    <definedName name="H_1" localSheetId="3">#REF!</definedName>
    <definedName name="H_1" localSheetId="5">#REF!</definedName>
    <definedName name="H_1" localSheetId="8">#REF!</definedName>
    <definedName name="H_1">#REF!</definedName>
    <definedName name="H_2" localSheetId="3">#REF!</definedName>
    <definedName name="H_2" localSheetId="5">#REF!</definedName>
    <definedName name="H_2" localSheetId="8">#REF!</definedName>
    <definedName name="H_2">#REF!</definedName>
    <definedName name="H_3" localSheetId="3">#REF!</definedName>
    <definedName name="H_3" localSheetId="5">#REF!</definedName>
    <definedName name="H_3" localSheetId="8">#REF!</definedName>
    <definedName name="H_3">#REF!</definedName>
    <definedName name="H_30" localSheetId="3">#REF!</definedName>
    <definedName name="H_30" localSheetId="5">#REF!</definedName>
    <definedName name="H_30" localSheetId="8">#REF!</definedName>
    <definedName name="H_30">#REF!</definedName>
    <definedName name="h_d" localSheetId="3">#REF!</definedName>
    <definedName name="h_d" localSheetId="5">#REF!</definedName>
    <definedName name="h_d" localSheetId="8">#REF!</definedName>
    <definedName name="h_d">#REF!</definedName>
    <definedName name="H_THUCTT" localSheetId="3">#REF!</definedName>
    <definedName name="H_THUCTT" localSheetId="5">#REF!</definedName>
    <definedName name="H_THUCTT" localSheetId="8">#REF!</definedName>
    <definedName name="H_THUCTT">#REF!</definedName>
    <definedName name="H_THUCHTHH" localSheetId="3">#REF!</definedName>
    <definedName name="H_THUCHTHH" localSheetId="5">#REF!</definedName>
    <definedName name="H_THUCHTHH" localSheetId="8">#REF!</definedName>
    <definedName name="H_THUCHTHH">#REF!</definedName>
    <definedName name="h1t" localSheetId="3">#REF!</definedName>
    <definedName name="h1t" localSheetId="5">#REF!</definedName>
    <definedName name="h1t" localSheetId="8">#REF!</definedName>
    <definedName name="h1t">#REF!</definedName>
    <definedName name="H21dai75" localSheetId="3">#REF!</definedName>
    <definedName name="H21dai75" localSheetId="5">#REF!</definedName>
    <definedName name="H21dai75" localSheetId="8">#REF!</definedName>
    <definedName name="H21dai75">#REF!</definedName>
    <definedName name="H21dai9" localSheetId="3">#REF!</definedName>
    <definedName name="H21dai9" localSheetId="5">#REF!</definedName>
    <definedName name="H21dai9" localSheetId="8">#REF!</definedName>
    <definedName name="H21dai9">#REF!</definedName>
    <definedName name="H22dai6" localSheetId="3">#REF!</definedName>
    <definedName name="H22dai6" localSheetId="5">#REF!</definedName>
    <definedName name="H22dai6" localSheetId="8">#REF!</definedName>
    <definedName name="H22dai6">#REF!</definedName>
    <definedName name="H22dai75" localSheetId="3">#REF!</definedName>
    <definedName name="H22dai75" localSheetId="5">#REF!</definedName>
    <definedName name="H22dai75" localSheetId="8">#REF!</definedName>
    <definedName name="H22dai75">#REF!</definedName>
    <definedName name="h2t" localSheetId="3">#REF!</definedName>
    <definedName name="h2t" localSheetId="5">#REF!</definedName>
    <definedName name="h2t" localSheetId="8">#REF!</definedName>
    <definedName name="h2t">#REF!</definedName>
    <definedName name="h3t" localSheetId="3">#REF!</definedName>
    <definedName name="h3t" localSheetId="5">#REF!</definedName>
    <definedName name="h3t" localSheetId="8">#REF!</definedName>
    <definedName name="h3t">#REF!</definedName>
    <definedName name="H43dai6" localSheetId="3">#REF!</definedName>
    <definedName name="H43dai6" localSheetId="5">#REF!</definedName>
    <definedName name="H43dai6" localSheetId="8">#REF!</definedName>
    <definedName name="H43dai6">#REF!</definedName>
    <definedName name="H43dai75" localSheetId="3">#REF!</definedName>
    <definedName name="H43dai75" localSheetId="5">#REF!</definedName>
    <definedName name="H43dai75" localSheetId="8">#REF!</definedName>
    <definedName name="H43dai75">#REF!</definedName>
    <definedName name="H43dai9" localSheetId="3">#REF!</definedName>
    <definedName name="H43dai9" localSheetId="5">#REF!</definedName>
    <definedName name="H43dai9" localSheetId="8">#REF!</definedName>
    <definedName name="H43dai9">#REF!</definedName>
    <definedName name="H44dai6" localSheetId="3">#REF!</definedName>
    <definedName name="H44dai6" localSheetId="5">#REF!</definedName>
    <definedName name="H44dai6" localSheetId="8">#REF!</definedName>
    <definedName name="H44dai6">#REF!</definedName>
    <definedName name="H44dai75" localSheetId="3">#REF!</definedName>
    <definedName name="H44dai75" localSheetId="5">#REF!</definedName>
    <definedName name="H44dai75" localSheetId="8">#REF!</definedName>
    <definedName name="H44dai75">#REF!</definedName>
    <definedName name="H44dai9" localSheetId="3">#REF!</definedName>
    <definedName name="H44dai9" localSheetId="5">#REF!</definedName>
    <definedName name="H44dai9" localSheetId="8">#REF!</definedName>
    <definedName name="H44dai9">#REF!</definedName>
    <definedName name="Ha" localSheetId="3">#REF!</definedName>
    <definedName name="Ha" localSheetId="5">#REF!</definedName>
    <definedName name="Ha" localSheetId="8">#REF!</definedName>
    <definedName name="Ha">#REF!</definedName>
    <definedName name="Hà_Tĩnh" localSheetId="3">#REF!</definedName>
    <definedName name="Hà_Tĩnh" localSheetId="5">#REF!</definedName>
    <definedName name="Hà_Tĩnh" localSheetId="8">#REF!</definedName>
    <definedName name="Hà_Tĩnh">#REF!</definedName>
    <definedName name="hai" localSheetId="3">#REF!</definedName>
    <definedName name="hai" localSheetId="5">#REF!</definedName>
    <definedName name="hai" localSheetId="8">#REF!</definedName>
    <definedName name="hai">#REF!</definedName>
    <definedName name="Hải_Phòng" localSheetId="3">#REF!</definedName>
    <definedName name="Hải_Phòng" localSheetId="5">#REF!</definedName>
    <definedName name="Hải_Phòng" localSheetId="8">#REF!</definedName>
    <definedName name="Hải_Phòng">#REF!</definedName>
    <definedName name="hall1" localSheetId="3">#REF!</definedName>
    <definedName name="hall1" localSheetId="5">#REF!</definedName>
    <definedName name="hall1" localSheetId="8">#REF!</definedName>
    <definedName name="hall1">#REF!</definedName>
    <definedName name="hall2" localSheetId="3">#REF!</definedName>
    <definedName name="hall2" localSheetId="5">#REF!</definedName>
    <definedName name="hall2" localSheetId="8">#REF!</definedName>
    <definedName name="hall2">#REF!</definedName>
    <definedName name="handau10.2" localSheetId="3">#REF!</definedName>
    <definedName name="handau10.2" localSheetId="5">#REF!</definedName>
    <definedName name="handau10.2" localSheetId="8">#REF!</definedName>
    <definedName name="handau10.2">#REF!</definedName>
    <definedName name="handau27.5" localSheetId="3">#REF!</definedName>
    <definedName name="handau27.5" localSheetId="5">#REF!</definedName>
    <definedName name="handau27.5" localSheetId="8">#REF!</definedName>
    <definedName name="handau27.5">#REF!</definedName>
    <definedName name="handau4" localSheetId="3">#REF!</definedName>
    <definedName name="handau4" localSheetId="5">#REF!</definedName>
    <definedName name="handau4" localSheetId="8">#REF!</definedName>
    <definedName name="handau4">#REF!</definedName>
    <definedName name="hanmotchieu40" localSheetId="3">#REF!</definedName>
    <definedName name="hanmotchieu40" localSheetId="5">#REF!</definedName>
    <definedName name="hanmotchieu40" localSheetId="8">#REF!</definedName>
    <definedName name="hanmotchieu40">#REF!</definedName>
    <definedName name="hanmotchieu50" localSheetId="3">#REF!</definedName>
    <definedName name="hanmotchieu50" localSheetId="5">#REF!</definedName>
    <definedName name="hanmotchieu50" localSheetId="8">#REF!</definedName>
    <definedName name="hanmotchieu50">#REF!</definedName>
    <definedName name="hanxang20" localSheetId="3">#REF!</definedName>
    <definedName name="hanxang20" localSheetId="5">#REF!</definedName>
    <definedName name="hanxang20" localSheetId="8">#REF!</definedName>
    <definedName name="hanxang20">#REF!</definedName>
    <definedName name="hanxang9" localSheetId="3">#REF!</definedName>
    <definedName name="hanxang9" localSheetId="5">#REF!</definedName>
    <definedName name="hanxang9" localSheetId="8">#REF!</definedName>
    <definedName name="hanxang9">#REF!</definedName>
    <definedName name="hanxoaychieu23" localSheetId="3">#REF!</definedName>
    <definedName name="hanxoaychieu23" localSheetId="5">#REF!</definedName>
    <definedName name="hanxoaychieu23" localSheetId="8">#REF!</definedName>
    <definedName name="hanxoaychieu23">#REF!</definedName>
    <definedName name="hanxoaychieu29.2" localSheetId="3">#REF!</definedName>
    <definedName name="hanxoaychieu29.2" localSheetId="5">#REF!</definedName>
    <definedName name="hanxoaychieu29.2" localSheetId="8">#REF!</definedName>
    <definedName name="hanxoaychieu29.2">#REF!</definedName>
    <definedName name="hanxoaychieu33.5" localSheetId="3">#REF!</definedName>
    <definedName name="hanxoaychieu33.5" localSheetId="5">#REF!</definedName>
    <definedName name="hanxoaychieu33.5" localSheetId="8">#REF!</definedName>
    <definedName name="hanxoaychieu33.5">#REF!</definedName>
    <definedName name="Hang_muc_khac" localSheetId="3">#REF!</definedName>
    <definedName name="Hang_muc_khac" localSheetId="5">#REF!</definedName>
    <definedName name="Hang_muc_khac" localSheetId="8">#REF!</definedName>
    <definedName name="Hang_muc_khac">#REF!</definedName>
    <definedName name="HapCKVA" localSheetId="3">#REF!</definedName>
    <definedName name="HapCKVA" localSheetId="5">#REF!</definedName>
    <definedName name="HapCKVA" localSheetId="8">#REF!</definedName>
    <definedName name="HapCKVA">#REF!</definedName>
    <definedName name="HapCKvar" localSheetId="3">#REF!</definedName>
    <definedName name="HapCKvar" localSheetId="5">#REF!</definedName>
    <definedName name="HapCKvar" localSheetId="8">#REF!</definedName>
    <definedName name="HapCKvar">#REF!</definedName>
    <definedName name="HapCKW" localSheetId="3">#REF!</definedName>
    <definedName name="HapCKW" localSheetId="5">#REF!</definedName>
    <definedName name="HapCKW" localSheetId="8">#REF!</definedName>
    <definedName name="HapCKW">#REF!</definedName>
    <definedName name="HapIKVA" localSheetId="3">#REF!</definedName>
    <definedName name="HapIKVA" localSheetId="5">#REF!</definedName>
    <definedName name="HapIKVA" localSheetId="8">#REF!</definedName>
    <definedName name="HapIKVA">#REF!</definedName>
    <definedName name="HapIKvar" localSheetId="3">#REF!</definedName>
    <definedName name="HapIKvar" localSheetId="5">#REF!</definedName>
    <definedName name="HapIKvar" localSheetId="8">#REF!</definedName>
    <definedName name="HapIKvar">#REF!</definedName>
    <definedName name="HapIKW" localSheetId="3">#REF!</definedName>
    <definedName name="HapIKW" localSheetId="5">#REF!</definedName>
    <definedName name="HapIKW" localSheetId="8">#REF!</definedName>
    <definedName name="HapIKW">#REF!</definedName>
    <definedName name="HapKVA" localSheetId="3">#REF!</definedName>
    <definedName name="HapKVA" localSheetId="5">#REF!</definedName>
    <definedName name="HapKVA" localSheetId="8">#REF!</definedName>
    <definedName name="HapKVA">#REF!</definedName>
    <definedName name="HapSKVA" localSheetId="3">#REF!</definedName>
    <definedName name="HapSKVA" localSheetId="5">#REF!</definedName>
    <definedName name="HapSKVA" localSheetId="8">#REF!</definedName>
    <definedName name="HapSKVA">#REF!</definedName>
    <definedName name="HapSKW" localSheetId="3">#REF!</definedName>
    <definedName name="HapSKW" localSheetId="5">#REF!</definedName>
    <definedName name="HapSKW" localSheetId="8">#REF!</definedName>
    <definedName name="HapSKW">#REF!</definedName>
    <definedName name="hb" localSheetId="3">#REF!</definedName>
    <definedName name="hb" localSheetId="5">#REF!</definedName>
    <definedName name="hb" localSheetId="8">#REF!</definedName>
    <definedName name="hb">#REF!</definedName>
    <definedName name="hban" localSheetId="3">#REF!</definedName>
    <definedName name="hban" localSheetId="5">#REF!</definedName>
    <definedName name="hban" localSheetId="8">#REF!</definedName>
    <definedName name="hban">#REF!</definedName>
    <definedName name="HbHcOnOff" localSheetId="3">#REF!</definedName>
    <definedName name="HbHcOnOff" localSheetId="5">#REF!</definedName>
    <definedName name="HbHcOnOff" localSheetId="8">#REF!</definedName>
    <definedName name="HbHcOnOff">#REF!</definedName>
    <definedName name="HBTFF" localSheetId="3">#REF!</definedName>
    <definedName name="HBTFF" localSheetId="5">#REF!</definedName>
    <definedName name="HBTFF" localSheetId="8">#REF!</definedName>
    <definedName name="HBTFF">#REF!</definedName>
    <definedName name="hcd" localSheetId="3">#REF!</definedName>
    <definedName name="hcd" localSheetId="5">#REF!</definedName>
    <definedName name="hcd" localSheetId="8">#REF!</definedName>
    <definedName name="hcd">#REF!</definedName>
    <definedName name="HCM" localSheetId="3">#REF!</definedName>
    <definedName name="HCM" localSheetId="5">#REF!</definedName>
    <definedName name="HCM" localSheetId="8">#REF!</definedName>
    <definedName name="HCM">#REF!</definedName>
    <definedName name="hct" localSheetId="3">#REF!</definedName>
    <definedName name="hct" localSheetId="5">#REF!</definedName>
    <definedName name="hct" localSheetId="8">#REF!</definedName>
    <definedName name="hct">#REF!</definedName>
    <definedName name="Hdao">0.3</definedName>
    <definedName name="Hdap">5.2</definedName>
    <definedName name="hdi" localSheetId="3">#REF!</definedName>
    <definedName name="hdi" localSheetId="5">#REF!</definedName>
    <definedName name="hdi" localSheetId="8">#REF!</definedName>
    <definedName name="hdi">#REF!</definedName>
    <definedName name="HDVDT" localSheetId="3" hidden="1">#REF!</definedName>
    <definedName name="HDVDT" localSheetId="5" hidden="1">#REF!</definedName>
    <definedName name="HDVDT" localSheetId="8" hidden="1">#REF!</definedName>
    <definedName name="HDVDT" hidden="1">#REF!</definedName>
    <definedName name="He" localSheetId="3">#REF!</definedName>
    <definedName name="He" localSheetId="5">#REF!</definedName>
    <definedName name="He" localSheetId="8">#REF!</definedName>
    <definedName name="He">#REF!</definedName>
    <definedName name="HE_SO_KHO_KHAN_CANG_DAY" localSheetId="3">#REF!</definedName>
    <definedName name="HE_SO_KHO_KHAN_CANG_DAY" localSheetId="5">#REF!</definedName>
    <definedName name="HE_SO_KHO_KHAN_CANG_DAY" localSheetId="8">#REF!</definedName>
    <definedName name="HE_SO_KHO_KHAN_CANG_DAY">#REF!</definedName>
    <definedName name="Heä_soá_laép_xaø_H">1.7</definedName>
    <definedName name="heä_soá_sình_laày" localSheetId="3">#REF!</definedName>
    <definedName name="heä_soá_sình_laày" localSheetId="5">#REF!</definedName>
    <definedName name="heä_soá_sình_laày" localSheetId="8">#REF!</definedName>
    <definedName name="heä_soá_sình_laày">#REF!</definedName>
    <definedName name="height" localSheetId="3">#REF!</definedName>
    <definedName name="height" localSheetId="5">#REF!</definedName>
    <definedName name="height" localSheetId="8">#REF!</definedName>
    <definedName name="height">#REF!</definedName>
    <definedName name="Hello" localSheetId="3">#REF!</definedName>
    <definedName name="Hello" localSheetId="5">#REF!</definedName>
    <definedName name="Hello" localSheetId="8">#REF!</definedName>
    <definedName name="Hello">#REF!</definedName>
    <definedName name="hesoC" localSheetId="3">#REF!</definedName>
    <definedName name="hesoC" localSheetId="5">#REF!</definedName>
    <definedName name="hesoC" localSheetId="8">#REF!</definedName>
    <definedName name="hesoC">#REF!</definedName>
    <definedName name="HeSoPhuPhi" localSheetId="3">#REF!</definedName>
    <definedName name="HeSoPhuPhi" localSheetId="5">#REF!</definedName>
    <definedName name="HeSoPhuPhi" localSheetId="8">#REF!</definedName>
    <definedName name="HeSoPhuPhi">#REF!</definedName>
    <definedName name="hfdsh" localSheetId="3" hidden="1">#REF!</definedName>
    <definedName name="hfdsh" localSheetId="5" hidden="1">#REF!</definedName>
    <definedName name="hfdsh" localSheetId="8" hidden="1">#REF!</definedName>
    <definedName name="hfdsh" hidden="1">#REF!</definedName>
    <definedName name="HFFTSF" localSheetId="3">#REF!</definedName>
    <definedName name="HFFTSF" localSheetId="5">#REF!</definedName>
    <definedName name="HFFTSF" localSheetId="8">#REF!</definedName>
    <definedName name="HFFTSF">#REF!</definedName>
    <definedName name="HFFTRB" localSheetId="3">#REF!</definedName>
    <definedName name="HFFTRB" localSheetId="5">#REF!</definedName>
    <definedName name="HFFTRB" localSheetId="8">#REF!</definedName>
    <definedName name="HFFTRB">#REF!</definedName>
    <definedName name="HGLTB" localSheetId="3">#REF!</definedName>
    <definedName name="HGLTB" localSheetId="5">#REF!</definedName>
    <definedName name="HGLTB" localSheetId="8">#REF!</definedName>
    <definedName name="HGLTB">#REF!</definedName>
    <definedName name="hh" localSheetId="3">#REF!</definedName>
    <definedName name="hh" localSheetId="5">#REF!</definedName>
    <definedName name="hh" localSheetId="8">#REF!</definedName>
    <definedName name="hh">#REF!</definedName>
    <definedName name="HH10HT" localSheetId="3">#REF!</definedName>
    <definedName name="HH10HT" localSheetId="5">#REF!</definedName>
    <definedName name="HH10HT" localSheetId="8">#REF!</definedName>
    <definedName name="HH10HT">#REF!</definedName>
    <definedName name="HH11HT" localSheetId="3">#REF!</definedName>
    <definedName name="HH11HT" localSheetId="5">#REF!</definedName>
    <definedName name="HH11HT" localSheetId="8">#REF!</definedName>
    <definedName name="HH11HT">#REF!</definedName>
    <definedName name="HH12HT" localSheetId="3">#REF!</definedName>
    <definedName name="HH12HT" localSheetId="5">#REF!</definedName>
    <definedName name="HH12HT" localSheetId="8">#REF!</definedName>
    <definedName name="HH12HT">#REF!</definedName>
    <definedName name="HH13HT" localSheetId="3">#REF!</definedName>
    <definedName name="HH13HT" localSheetId="5">#REF!</definedName>
    <definedName name="HH13HT" localSheetId="8">#REF!</definedName>
    <definedName name="HH13HT">#REF!</definedName>
    <definedName name="HH14HT" localSheetId="3">#REF!</definedName>
    <definedName name="HH14HT" localSheetId="5">#REF!</definedName>
    <definedName name="HH14HT" localSheetId="8">#REF!</definedName>
    <definedName name="HH14HT">#REF!</definedName>
    <definedName name="HH17HT" localSheetId="3">#REF!</definedName>
    <definedName name="HH17HT" localSheetId="5">#REF!</definedName>
    <definedName name="HH17HT" localSheetId="8">#REF!</definedName>
    <definedName name="HH17HT">#REF!</definedName>
    <definedName name="HH18HT" localSheetId="3">#REF!</definedName>
    <definedName name="HH18HT" localSheetId="5">#REF!</definedName>
    <definedName name="HH18HT" localSheetId="8">#REF!</definedName>
    <definedName name="HH18HT">#REF!</definedName>
    <definedName name="HH1HT" localSheetId="3">#REF!</definedName>
    <definedName name="HH1HT" localSheetId="5">#REF!</definedName>
    <definedName name="HH1HT" localSheetId="8">#REF!</definedName>
    <definedName name="HH1HT">#REF!</definedName>
    <definedName name="HH21HT" localSheetId="3">#REF!</definedName>
    <definedName name="HH21HT" localSheetId="5">#REF!</definedName>
    <definedName name="HH21HT" localSheetId="8">#REF!</definedName>
    <definedName name="HH21HT">#REF!</definedName>
    <definedName name="HH22HT" localSheetId="3">#REF!</definedName>
    <definedName name="HH22HT" localSheetId="5">#REF!</definedName>
    <definedName name="HH22HT" localSheetId="8">#REF!</definedName>
    <definedName name="HH22HT">#REF!</definedName>
    <definedName name="HH23HT" localSheetId="3">#REF!</definedName>
    <definedName name="HH23HT" localSheetId="5">#REF!</definedName>
    <definedName name="HH23HT" localSheetId="8">#REF!</definedName>
    <definedName name="HH23HT">#REF!</definedName>
    <definedName name="HH24HT" localSheetId="3">#REF!</definedName>
    <definedName name="HH24HT" localSheetId="5">#REF!</definedName>
    <definedName name="HH24HT" localSheetId="8">#REF!</definedName>
    <definedName name="HH24HT">#REF!</definedName>
    <definedName name="HH25HT" localSheetId="3">#REF!</definedName>
    <definedName name="HH25HT" localSheetId="5">#REF!</definedName>
    <definedName name="HH25HT" localSheetId="8">#REF!</definedName>
    <definedName name="HH25HT">#REF!</definedName>
    <definedName name="HH26HT" localSheetId="3">#REF!</definedName>
    <definedName name="HH26HT" localSheetId="5">#REF!</definedName>
    <definedName name="HH26HT" localSheetId="8">#REF!</definedName>
    <definedName name="HH26HT">#REF!</definedName>
    <definedName name="HH2HT" localSheetId="3">#REF!</definedName>
    <definedName name="HH2HT" localSheetId="5">#REF!</definedName>
    <definedName name="HH2HT" localSheetId="8">#REF!</definedName>
    <definedName name="HH2HT">#REF!</definedName>
    <definedName name="HH3HT" localSheetId="3">#REF!</definedName>
    <definedName name="HH3HT" localSheetId="5">#REF!</definedName>
    <definedName name="HH3HT" localSheetId="8">#REF!</definedName>
    <definedName name="HH3HT">#REF!</definedName>
    <definedName name="HH4HT" localSheetId="3">#REF!</definedName>
    <definedName name="HH4HT" localSheetId="5">#REF!</definedName>
    <definedName name="HH4HT" localSheetId="8">#REF!</definedName>
    <definedName name="HH4HT">#REF!</definedName>
    <definedName name="HH5HT" localSheetId="3">#REF!</definedName>
    <definedName name="HH5HT" localSheetId="5">#REF!</definedName>
    <definedName name="HH5HT" localSheetId="8">#REF!</definedName>
    <definedName name="HH5HT">#REF!</definedName>
    <definedName name="HH6HT" localSheetId="3">#REF!</definedName>
    <definedName name="HH6HT" localSheetId="5">#REF!</definedName>
    <definedName name="HH6HT" localSheetId="8">#REF!</definedName>
    <definedName name="HH6HT">#REF!</definedName>
    <definedName name="HH7HT" localSheetId="3">#REF!</definedName>
    <definedName name="HH7HT" localSheetId="5">#REF!</definedName>
    <definedName name="HH7HT" localSheetId="8">#REF!</definedName>
    <definedName name="HH7HT">#REF!</definedName>
    <definedName name="HH8HT" localSheetId="3">#REF!</definedName>
    <definedName name="HH8HT" localSheetId="5">#REF!</definedName>
    <definedName name="HH8HT" localSheetId="8">#REF!</definedName>
    <definedName name="HH8HT">#REF!</definedName>
    <definedName name="HH9HT" localSheetId="3">#REF!</definedName>
    <definedName name="HH9HT" localSheetId="5">#REF!</definedName>
    <definedName name="HH9HT" localSheetId="8">#REF!</definedName>
    <definedName name="HH9HT">#REF!</definedName>
    <definedName name="HHcat" localSheetId="3">#REF!</definedName>
    <definedName name="HHcat" localSheetId="5">#REF!</definedName>
    <definedName name="HHcat" localSheetId="8">#REF!</definedName>
    <definedName name="HHcat">#REF!</definedName>
    <definedName name="HHda" localSheetId="3">#REF!</definedName>
    <definedName name="HHda" localSheetId="5">#REF!</definedName>
    <definedName name="HHda" localSheetId="8">#REF!</definedName>
    <definedName name="HHda">#REF!</definedName>
    <definedName name="hhhh" localSheetId="3">#REF!</definedName>
    <definedName name="hhhh" localSheetId="5">#REF!</definedName>
    <definedName name="hhhh" localSheetId="8">#REF!</definedName>
    <definedName name="hhhh">#REF!</definedName>
    <definedName name="HHHT" localSheetId="3">#REF!</definedName>
    <definedName name="HHHT" localSheetId="5">#REF!</definedName>
    <definedName name="HHHT" localSheetId="8">#REF!</definedName>
    <definedName name="HHHT">#REF!</definedName>
    <definedName name="HHTT" localSheetId="3">#REF!</definedName>
    <definedName name="HHTT" localSheetId="5">#REF!</definedName>
    <definedName name="HHTT" localSheetId="8">#REF!</definedName>
    <definedName name="HHTT">#REF!</definedName>
    <definedName name="HiddenRows" localSheetId="3" hidden="1">#REF!</definedName>
    <definedName name="HiddenRows" localSheetId="5" hidden="1">#REF!</definedName>
    <definedName name="HiddenRows" localSheetId="8" hidden="1">#REF!</definedName>
    <definedName name="HiddenRows" hidden="1">#REF!</definedName>
    <definedName name="hien" localSheetId="3">#REF!</definedName>
    <definedName name="hien" localSheetId="5">#REF!</definedName>
    <definedName name="hien" localSheetId="8">#REF!</definedName>
    <definedName name="hien">#REF!</definedName>
    <definedName name="Hinh_thuc">"bangtra"</definedName>
    <definedName name="HiÕu" localSheetId="3">#REF!</definedName>
    <definedName name="HiÕu" localSheetId="5">#REF!</definedName>
    <definedName name="HiÕu" localSheetId="8">#REF!</definedName>
    <definedName name="HiÕu">#REF!</definedName>
    <definedName name="hjjkl" localSheetId="3" hidden="1">{"'Sheet1'!$L$16"}</definedName>
    <definedName name="hjjkl" localSheetId="8" hidden="1">{"'Sheet1'!$L$16"}</definedName>
    <definedName name="hjjkl" hidden="1">{"'Sheet1'!$L$16"}</definedName>
    <definedName name="HM" localSheetId="3">#REF!</definedName>
    <definedName name="HM" localSheetId="5">#REF!</definedName>
    <definedName name="HM" localSheetId="8">#REF!</definedName>
    <definedName name="HM">#REF!</definedName>
    <definedName name="HMLK" localSheetId="3">#REF!</definedName>
    <definedName name="HMLK" localSheetId="5">#REF!</definedName>
    <definedName name="HMLK" localSheetId="8">#REF!</definedName>
    <definedName name="HMLK">#REF!</definedName>
    <definedName name="HMNAM" localSheetId="3">#REF!</definedName>
    <definedName name="HMNAM" localSheetId="5">#REF!</definedName>
    <definedName name="HMNAM" localSheetId="8">#REF!</definedName>
    <definedName name="HMNAM">#REF!</definedName>
    <definedName name="HMÑK" localSheetId="3">#REF!</definedName>
    <definedName name="HMÑK" localSheetId="5">#REF!</definedName>
    <definedName name="HMÑK" localSheetId="8">#REF!</definedName>
    <definedName name="HMÑK">#REF!</definedName>
    <definedName name="HMPS" localSheetId="3">#REF!</definedName>
    <definedName name="HMPS" localSheetId="5">#REF!</definedName>
    <definedName name="HMPS" localSheetId="8">#REF!</definedName>
    <definedName name="HMPS">#REF!</definedName>
    <definedName name="ho" localSheetId="3">#REF!</definedName>
    <definedName name="ho" localSheetId="5">#REF!</definedName>
    <definedName name="ho" localSheetId="8">#REF!</definedName>
    <definedName name="ho">#REF!</definedName>
    <definedName name="hoc">55000</definedName>
    <definedName name="HoI" localSheetId="3">#REF!</definedName>
    <definedName name="HoI" localSheetId="5">#REF!</definedName>
    <definedName name="HoI" localSheetId="8">#REF!</definedName>
    <definedName name="HoI">#REF!</definedName>
    <definedName name="HoII" localSheetId="3">#REF!</definedName>
    <definedName name="HoII" localSheetId="5">#REF!</definedName>
    <definedName name="HoII" localSheetId="8">#REF!</definedName>
    <definedName name="HoII">#REF!</definedName>
    <definedName name="HoIII" localSheetId="3">#REF!</definedName>
    <definedName name="HoIII" localSheetId="5">#REF!</definedName>
    <definedName name="HoIII" localSheetId="8">#REF!</definedName>
    <definedName name="HoIII">#REF!</definedName>
    <definedName name="holan" localSheetId="3">#REF!</definedName>
    <definedName name="holan" localSheetId="5">#REF!</definedName>
    <definedName name="holan" localSheetId="8">#REF!</definedName>
    <definedName name="holan">#REF!</definedName>
    <definedName name="HOME_MANP" localSheetId="3">#REF!</definedName>
    <definedName name="HOME_MANP" localSheetId="5">#REF!</definedName>
    <definedName name="HOME_MANP" localSheetId="8">#REF!</definedName>
    <definedName name="HOME_MANP">#REF!</definedName>
    <definedName name="HOMEOFFICE_COST" localSheetId="3">#REF!</definedName>
    <definedName name="HOMEOFFICE_COST" localSheetId="5">#REF!</definedName>
    <definedName name="HOMEOFFICE_COST" localSheetId="8">#REF!</definedName>
    <definedName name="HOMEOFFICE_COST">#REF!</definedName>
    <definedName name="Hong" localSheetId="3" hidden="1">{"'Sheet1'!$L$16"}</definedName>
    <definedName name="Hong" localSheetId="8" hidden="1">{"'Sheet1'!$L$16"}</definedName>
    <definedName name="Hong" hidden="1">{"'Sheet1'!$L$16"}</definedName>
    <definedName name="hoten" localSheetId="3">#REF!</definedName>
    <definedName name="hoten" localSheetId="5">#REF!</definedName>
    <definedName name="hoten" localSheetId="8">#REF!</definedName>
    <definedName name="hoten">#REF!</definedName>
    <definedName name="hotrongcay" localSheetId="3">#REF!</definedName>
    <definedName name="hotrongcay" localSheetId="5">#REF!</definedName>
    <definedName name="hotrongcay" localSheetId="8">#REF!</definedName>
    <definedName name="hotrongcay">#REF!</definedName>
    <definedName name="Hoü_vaì_tãn" localSheetId="3">#REF!</definedName>
    <definedName name="Hoü_vaì_tãn" localSheetId="5">#REF!</definedName>
    <definedName name="Hoü_vaì_tãn" localSheetId="8">#REF!</definedName>
    <definedName name="Hoü_vaì_tãn">#REF!</definedName>
    <definedName name="hs" localSheetId="3">#REF!</definedName>
    <definedName name="hs" localSheetId="5">#REF!</definedName>
    <definedName name="hs" localSheetId="8">#REF!</definedName>
    <definedName name="hs">#REF!</definedName>
    <definedName name="hs_" localSheetId="3">#REF!</definedName>
    <definedName name="hs_" localSheetId="5">#REF!</definedName>
    <definedName name="hs_" localSheetId="8">#REF!</definedName>
    <definedName name="hs_">#REF!</definedName>
    <definedName name="HS_may" localSheetId="3">#REF!</definedName>
    <definedName name="HS_may" localSheetId="5">#REF!</definedName>
    <definedName name="HS_may" localSheetId="8">#REF!</definedName>
    <definedName name="HS_may">#REF!</definedName>
    <definedName name="Hsc" localSheetId="3">#REF!</definedName>
    <definedName name="Hsc" localSheetId="5">#REF!</definedName>
    <definedName name="Hsc" localSheetId="8">#REF!</definedName>
    <definedName name="Hsc">#REF!</definedName>
    <definedName name="HSCG" localSheetId="3">#REF!</definedName>
    <definedName name="HSCG" localSheetId="5">#REF!</definedName>
    <definedName name="HSCG" localSheetId="8">#REF!</definedName>
    <definedName name="HSCG">#REF!</definedName>
    <definedName name="HSCT3">0.1</definedName>
    <definedName name="hsd" localSheetId="3">#REF!</definedName>
    <definedName name="hsd" localSheetId="5">#REF!</definedName>
    <definedName name="hsd" localSheetId="8">#REF!</definedName>
    <definedName name="hsd">#REF!</definedName>
    <definedName name="hsdc" localSheetId="3">#REF!</definedName>
    <definedName name="hsdc" localSheetId="5">#REF!</definedName>
    <definedName name="hsdc" localSheetId="8">#REF!</definedName>
    <definedName name="hsdc">#REF!</definedName>
    <definedName name="hsdc1" localSheetId="3">#REF!</definedName>
    <definedName name="hsdc1" localSheetId="5">#REF!</definedName>
    <definedName name="hsdc1" localSheetId="8">#REF!</definedName>
    <definedName name="hsdc1">#REF!</definedName>
    <definedName name="HSDN">2.5</definedName>
    <definedName name="HSFTRB" localSheetId="3">#REF!</definedName>
    <definedName name="HSFTRB" localSheetId="5">#REF!</definedName>
    <definedName name="HSFTRB" localSheetId="8">#REF!</definedName>
    <definedName name="HSFTRB">#REF!</definedName>
    <definedName name="HSGG" localSheetId="3">#REF!</definedName>
    <definedName name="HSGG" localSheetId="5">#REF!</definedName>
    <definedName name="HSGG" localSheetId="8">#REF!</definedName>
    <definedName name="HSGG">#REF!</definedName>
    <definedName name="HSHH" localSheetId="3">#REF!</definedName>
    <definedName name="HSHH" localSheetId="5">#REF!</definedName>
    <definedName name="HSHH" localSheetId="8">#REF!</definedName>
    <definedName name="HSHH">#REF!</definedName>
    <definedName name="HSHHUT" localSheetId="3">#REF!</definedName>
    <definedName name="HSHHUT" localSheetId="5">#REF!</definedName>
    <definedName name="HSHHUT" localSheetId="8">#REF!</definedName>
    <definedName name="HSHHUT">#REF!</definedName>
    <definedName name="hsk" localSheetId="3">#REF!</definedName>
    <definedName name="hsk" localSheetId="5">#REF!</definedName>
    <definedName name="hsk" localSheetId="8">#REF!</definedName>
    <definedName name="hsk">#REF!</definedName>
    <definedName name="HSKK35" localSheetId="3">#REF!</definedName>
    <definedName name="HSKK35" localSheetId="5">#REF!</definedName>
    <definedName name="HSKK35" localSheetId="8">#REF!</definedName>
    <definedName name="HSKK35">#REF!</definedName>
    <definedName name="HSLX" localSheetId="3">#REF!</definedName>
    <definedName name="HSLX" localSheetId="5">#REF!</definedName>
    <definedName name="HSLX" localSheetId="8">#REF!</definedName>
    <definedName name="HSLX">#REF!</definedName>
    <definedName name="HSLXH">1.7</definedName>
    <definedName name="HSLXP" localSheetId="3">#REF!</definedName>
    <definedName name="HSLXP" localSheetId="5">#REF!</definedName>
    <definedName name="HSLXP" localSheetId="8">#REF!</definedName>
    <definedName name="HSLXP">#REF!</definedName>
    <definedName name="hsm">1.1289</definedName>
    <definedName name="hsn">0.5</definedName>
    <definedName name="hsnc_cau">2.5039</definedName>
    <definedName name="hsnc_cau2">1.626</definedName>
    <definedName name="hsnc_d">1.6356</definedName>
    <definedName name="hsnc_d2">1.6356</definedName>
    <definedName name="HSSL" localSheetId="3">#REF!</definedName>
    <definedName name="HSSL" localSheetId="5">#REF!</definedName>
    <definedName name="HSSL" localSheetId="8">#REF!</definedName>
    <definedName name="HSSL">#REF!</definedName>
    <definedName name="hßm4" localSheetId="3">#REF!</definedName>
    <definedName name="hßm4" localSheetId="5">#REF!</definedName>
    <definedName name="hßm4" localSheetId="8">#REF!</definedName>
    <definedName name="hßm4">#REF!</definedName>
    <definedName name="hstb" localSheetId="3">#REF!</definedName>
    <definedName name="hstb" localSheetId="5">#REF!</definedName>
    <definedName name="hstb" localSheetId="8">#REF!</definedName>
    <definedName name="hstb">#REF!</definedName>
    <definedName name="hstdtk" localSheetId="3">#REF!</definedName>
    <definedName name="hstdtk" localSheetId="5">#REF!</definedName>
    <definedName name="hstdtk" localSheetId="8">#REF!</definedName>
    <definedName name="hstdtk">#REF!</definedName>
    <definedName name="hsthep" localSheetId="3">#REF!</definedName>
    <definedName name="hsthep" localSheetId="5">#REF!</definedName>
    <definedName name="hsthep" localSheetId="8">#REF!</definedName>
    <definedName name="hsthep">#REF!</definedName>
    <definedName name="hsUd" localSheetId="3">#REF!</definedName>
    <definedName name="hsUd" localSheetId="5">#REF!</definedName>
    <definedName name="hsUd" localSheetId="8">#REF!</definedName>
    <definedName name="hsUd">#REF!</definedName>
    <definedName name="HSVC1" localSheetId="3">#REF!</definedName>
    <definedName name="HSVC1" localSheetId="5">#REF!</definedName>
    <definedName name="HSVC1" localSheetId="8">#REF!</definedName>
    <definedName name="HSVC1">#REF!</definedName>
    <definedName name="HSVC2" localSheetId="3">#REF!</definedName>
    <definedName name="HSVC2" localSheetId="5">#REF!</definedName>
    <definedName name="HSVC2" localSheetId="8">#REF!</definedName>
    <definedName name="HSVC2">#REF!</definedName>
    <definedName name="HSVC3" localSheetId="3">#REF!</definedName>
    <definedName name="HSVC3" localSheetId="5">#REF!</definedName>
    <definedName name="HSVC3" localSheetId="8">#REF!</definedName>
    <definedName name="HSVC3">#REF!</definedName>
    <definedName name="hsvl">1</definedName>
    <definedName name="hsvl2">1</definedName>
    <definedName name="HT" localSheetId="3">#REF!</definedName>
    <definedName name="HT" localSheetId="5">#REF!</definedName>
    <definedName name="HT" localSheetId="8">#REF!</definedName>
    <definedName name="HT">#REF!</definedName>
    <definedName name="htlm" localSheetId="3" hidden="1">{"'Sheet1'!$L$16"}</definedName>
    <definedName name="htlm" localSheetId="8" hidden="1">{"'Sheet1'!$L$16"}</definedName>
    <definedName name="htlm" hidden="1">{"'Sheet1'!$L$16"}</definedName>
    <definedName name="HTML_CodePage" hidden="1">950</definedName>
    <definedName name="HTML_Control" localSheetId="3" hidden="1">{"'Sheet1'!$L$16"}</definedName>
    <definedName name="HTML_Control" localSheetId="8" hidden="1">{"'Sheet1'!$L$16"}</definedName>
    <definedName name="HTML_Control" hidden="1">{"'Sheet1'!$L$16"}</definedName>
    <definedName name="HTML_Description" hidden="1">""</definedName>
    <definedName name="HTML_Email" hidden="1">""</definedName>
    <definedName name="HTML_Header" hidden="1">"Sheet1"</definedName>
    <definedName name="HTML_LastUpdate" hidden="1">"2000/9/14"</definedName>
    <definedName name="HTML_LineAfter" hidden="1">FALSE</definedName>
    <definedName name="HTML_LineBefore" hidden="1">FALSE</definedName>
    <definedName name="HTML_Name" hidden="1">"J.C.WONG"</definedName>
    <definedName name="HTML_OBDlg2" hidden="1">TRUE</definedName>
    <definedName name="HTML_OBDlg4" hidden="1">TRUE</definedName>
    <definedName name="HTML_OS" hidden="1">0</definedName>
    <definedName name="HTML_PathFile" hidden="1">"C:\2689\Q\國內\00q3961台化龍德PTA3建造\MyHTML.htm"</definedName>
    <definedName name="HTML_Title" hidden="1">"00Q3961-SUM"</definedName>
    <definedName name="HTMT" localSheetId="3" hidden="1">{"'Sheet1'!$L$16"}</definedName>
    <definedName name="HTMT" localSheetId="8" hidden="1">{"'Sheet1'!$L$16"}</definedName>
    <definedName name="HTMT" hidden="1">{"'Sheet1'!$L$16"}</definedName>
    <definedName name="HTMT1" localSheetId="3" hidden="1">{#N/A,#N/A,FALSE,"Sheet1"}</definedName>
    <definedName name="HTMT1" localSheetId="8" hidden="1">{#N/A,#N/A,FALSE,"Sheet1"}</definedName>
    <definedName name="HTMT1" hidden="1">{#N/A,#N/A,FALSE,"Sheet1"}</definedName>
    <definedName name="HTNC" localSheetId="3">#REF!</definedName>
    <definedName name="HTNC" localSheetId="5">#REF!</definedName>
    <definedName name="HTNC" localSheetId="8">#REF!</definedName>
    <definedName name="HTNC">#REF!</definedName>
    <definedName name="HTVC" localSheetId="3">#REF!</definedName>
    <definedName name="HTVC" localSheetId="5">#REF!</definedName>
    <definedName name="HTVC" localSheetId="8">#REF!</definedName>
    <definedName name="HTVC">#REF!</definedName>
    <definedName name="HTVL" localSheetId="3">#REF!</definedName>
    <definedName name="HTVL" localSheetId="5">#REF!</definedName>
    <definedName name="HTVL" localSheetId="8">#REF!</definedName>
    <definedName name="HTVL">#REF!</definedName>
    <definedName name="HTHH" localSheetId="3">#REF!</definedName>
    <definedName name="HTHH" localSheetId="5">#REF!</definedName>
    <definedName name="HTHH" localSheetId="8">#REF!</definedName>
    <definedName name="HTHH">#REF!</definedName>
    <definedName name="htrhrt" localSheetId="3" hidden="1">{"'Sheet1'!$L$16"}</definedName>
    <definedName name="htrhrt" localSheetId="8" hidden="1">{"'Sheet1'!$L$16"}</definedName>
    <definedName name="htrhrt" hidden="1">{"'Sheet1'!$L$16"}</definedName>
    <definedName name="hu" localSheetId="3" hidden="1">{"'Sheet1'!$L$16"}</definedName>
    <definedName name="hu" localSheetId="8" hidden="1">{"'Sheet1'!$L$16"}</definedName>
    <definedName name="hu" hidden="1">{"'Sheet1'!$L$16"}</definedName>
    <definedName name="HUB" localSheetId="3">#REF!</definedName>
    <definedName name="HUB" localSheetId="5">#REF!</definedName>
    <definedName name="HUB" localSheetId="8">#REF!</definedName>
    <definedName name="HUB">#REF!</definedName>
    <definedName name="hui" localSheetId="3" hidden="1">{"'Sheet1'!$L$16"}</definedName>
    <definedName name="hui" localSheetId="8" hidden="1">{"'Sheet1'!$L$16"}</definedName>
    <definedName name="hui" hidden="1">{"'Sheet1'!$L$16"}</definedName>
    <definedName name="hung" localSheetId="3">#REF!</definedName>
    <definedName name="hung" localSheetId="5">#REF!</definedName>
    <definedName name="hung" localSheetId="8">#REF!</definedName>
    <definedName name="hung">#REF!</definedName>
    <definedName name="HUU" localSheetId="3" hidden="1">{"'Sheet1'!$L$16"}</definedName>
    <definedName name="HUU" localSheetId="8" hidden="1">{"'Sheet1'!$L$16"}</definedName>
    <definedName name="HUU" hidden="1">{"'Sheet1'!$L$16"}</definedName>
    <definedName name="huy" localSheetId="3" hidden="1">{"'Sheet1'!$L$16"}</definedName>
    <definedName name="huy" localSheetId="8" hidden="1">{"'Sheet1'!$L$16"}</definedName>
    <definedName name="huy" hidden="1">{"'Sheet1'!$L$16"}</definedName>
    <definedName name="huynh" localSheetId="3" hidden="1">#REF!</definedName>
    <definedName name="huynh" localSheetId="5" hidden="1">#REF!</definedName>
    <definedName name="huynh" localSheetId="8" hidden="1">#REF!</definedName>
    <definedName name="huynh" hidden="1">#REF!</definedName>
    <definedName name="HV">#N/A</definedName>
    <definedName name="hvac" localSheetId="3">#REF!</definedName>
    <definedName name="hvac" localSheetId="5">#REF!</definedName>
    <definedName name="hvac" localSheetId="8">#REF!</definedName>
    <definedName name="hvac">#REF!</definedName>
    <definedName name="hvacctr" localSheetId="3">#REF!</definedName>
    <definedName name="hvacctr" localSheetId="5">#REF!</definedName>
    <definedName name="hvacctr" localSheetId="8">#REF!</definedName>
    <definedName name="hvacctr">#REF!</definedName>
    <definedName name="hvacgis" localSheetId="3">#REF!</definedName>
    <definedName name="hvacgis" localSheetId="5">#REF!</definedName>
    <definedName name="hvacgis" localSheetId="8">#REF!</definedName>
    <definedName name="hvacgis">#REF!</definedName>
    <definedName name="hvacgis4" localSheetId="3">#REF!</definedName>
    <definedName name="hvacgis4" localSheetId="5">#REF!</definedName>
    <definedName name="hvacgis4" localSheetId="8">#REF!</definedName>
    <definedName name="hvacgis4">#REF!</definedName>
    <definedName name="hvc" localSheetId="3">#REF!</definedName>
    <definedName name="hvc" localSheetId="5">#REF!</definedName>
    <definedName name="hvc" localSheetId="8">#REF!</definedName>
    <definedName name="hvc">#REF!</definedName>
    <definedName name="hx" localSheetId="3">#REF!</definedName>
    <definedName name="hx" localSheetId="5">#REF!</definedName>
    <definedName name="hx" localSheetId="8">#REF!</definedName>
    <definedName name="hx">#REF!</definedName>
    <definedName name="I" localSheetId="3">#REF!</definedName>
    <definedName name="I" localSheetId="5">#REF!</definedName>
    <definedName name="I" localSheetId="8">#REF!</definedName>
    <definedName name="I">#REF!</definedName>
    <definedName name="Ì" localSheetId="3">#REF!</definedName>
    <definedName name="Ì" localSheetId="5">#REF!</definedName>
    <definedName name="Ì" localSheetId="8">#REF!</definedName>
    <definedName name="Ì">#REF!</definedName>
    <definedName name="I_A" localSheetId="3">#REF!</definedName>
    <definedName name="I_A" localSheetId="5">#REF!</definedName>
    <definedName name="I_A" localSheetId="8">#REF!</definedName>
    <definedName name="I_A">#REF!</definedName>
    <definedName name="I_B" localSheetId="3">#REF!</definedName>
    <definedName name="I_B" localSheetId="5">#REF!</definedName>
    <definedName name="I_B" localSheetId="8">#REF!</definedName>
    <definedName name="I_B">#REF!</definedName>
    <definedName name="I_c" localSheetId="3">#REF!</definedName>
    <definedName name="I_c" localSheetId="5">#REF!</definedName>
    <definedName name="I_c" localSheetId="8">#REF!</definedName>
    <definedName name="I_c">#REF!</definedName>
    <definedName name="I_p" localSheetId="3">#REF!</definedName>
    <definedName name="I_p" localSheetId="5">#REF!</definedName>
    <definedName name="I_p" localSheetId="8">#REF!</definedName>
    <definedName name="I_p">#REF!</definedName>
    <definedName name="i0" localSheetId="3">#REF!</definedName>
    <definedName name="i0" localSheetId="5">#REF!</definedName>
    <definedName name="i0" localSheetId="8">#REF!</definedName>
    <definedName name="i0">#REF!</definedName>
    <definedName name="Ic" localSheetId="3">#REF!</definedName>
    <definedName name="Ic" localSheetId="5">#REF!</definedName>
    <definedName name="Ic" localSheetId="8">#REF!</definedName>
    <definedName name="Ic">#REF!</definedName>
    <definedName name="Icoc" localSheetId="3">#REF!</definedName>
    <definedName name="Icoc" localSheetId="5">#REF!</definedName>
    <definedName name="Icoc" localSheetId="8">#REF!</definedName>
    <definedName name="Icoc">#REF!</definedName>
    <definedName name="id" localSheetId="3">#REF!</definedName>
    <definedName name="id" localSheetId="5">#REF!</definedName>
    <definedName name="id" localSheetId="8">#REF!</definedName>
    <definedName name="id">#REF!</definedName>
    <definedName name="IDLAB_COST" localSheetId="3">#REF!</definedName>
    <definedName name="IDLAB_COST" localSheetId="5">#REF!</definedName>
    <definedName name="IDLAB_COST" localSheetId="8">#REF!</definedName>
    <definedName name="IDLAB_COST">#REF!</definedName>
    <definedName name="Ig" localSheetId="3">#REF!</definedName>
    <definedName name="Ig" localSheetId="5">#REF!</definedName>
    <definedName name="Ig" localSheetId="8">#REF!</definedName>
    <definedName name="Ig">#REF!</definedName>
    <definedName name="ii" localSheetId="3">#REF!</definedName>
    <definedName name="ii" localSheetId="5">#REF!</definedName>
    <definedName name="ii" localSheetId="8">#REF!</definedName>
    <definedName name="ii">#REF!</definedName>
    <definedName name="II_A" localSheetId="3">#REF!</definedName>
    <definedName name="II_A" localSheetId="5">#REF!</definedName>
    <definedName name="II_A" localSheetId="8">#REF!</definedName>
    <definedName name="II_A">#REF!</definedName>
    <definedName name="II_B" localSheetId="3">#REF!</definedName>
    <definedName name="II_B" localSheetId="5">#REF!</definedName>
    <definedName name="II_B" localSheetId="8">#REF!</definedName>
    <definedName name="II_B">#REF!</definedName>
    <definedName name="II_c" localSheetId="3">#REF!</definedName>
    <definedName name="II_c" localSheetId="5">#REF!</definedName>
    <definedName name="II_c" localSheetId="8">#REF!</definedName>
    <definedName name="II_c">#REF!</definedName>
    <definedName name="III_a" localSheetId="3">#REF!</definedName>
    <definedName name="III_a" localSheetId="5">#REF!</definedName>
    <definedName name="III_a" localSheetId="8">#REF!</definedName>
    <definedName name="III_a">#REF!</definedName>
    <definedName name="III_B" localSheetId="3">#REF!</definedName>
    <definedName name="III_B" localSheetId="5">#REF!</definedName>
    <definedName name="III_B" localSheetId="8">#REF!</definedName>
    <definedName name="III_B">#REF!</definedName>
    <definedName name="III_c" localSheetId="3">#REF!</definedName>
    <definedName name="III_c" localSheetId="5">#REF!</definedName>
    <definedName name="III_c" localSheetId="8">#REF!</definedName>
    <definedName name="III_c">#REF!</definedName>
    <definedName name="IMPORT" localSheetId="3">#REF!</definedName>
    <definedName name="IMPORT" localSheetId="5">#REF!</definedName>
    <definedName name="IMPORT" localSheetId="8">#REF!</definedName>
    <definedName name="IMPORT">#REF!</definedName>
    <definedName name="IND_LAB" localSheetId="3">#REF!</definedName>
    <definedName name="IND_LAB" localSheetId="5">#REF!</definedName>
    <definedName name="IND_LAB" localSheetId="8">#REF!</definedName>
    <definedName name="IND_LAB">#REF!</definedName>
    <definedName name="INDMANP" localSheetId="3">#REF!</definedName>
    <definedName name="INDMANP" localSheetId="5">#REF!</definedName>
    <definedName name="INDMANP" localSheetId="8">#REF!</definedName>
    <definedName name="INDMANP">#REF!</definedName>
    <definedName name="INPUT" localSheetId="3">#REF!</definedName>
    <definedName name="INPUT" localSheetId="5">#REF!</definedName>
    <definedName name="INPUT" localSheetId="8">#REF!</definedName>
    <definedName name="INPUT">#REF!</definedName>
    <definedName name="INPUT1" localSheetId="3">#REF!</definedName>
    <definedName name="INPUT1" localSheetId="5">#REF!</definedName>
    <definedName name="INPUT1" localSheetId="8">#REF!</definedName>
    <definedName name="INPUT1">#REF!</definedName>
    <definedName name="Ip" localSheetId="3">#REF!</definedName>
    <definedName name="Ip" localSheetId="5">#REF!</definedName>
    <definedName name="Ip" localSheetId="8">#REF!</definedName>
    <definedName name="Ip">#REF!</definedName>
    <definedName name="IST" localSheetId="3">#REF!</definedName>
    <definedName name="IST" localSheetId="5">#REF!</definedName>
    <definedName name="IST" localSheetId="8">#REF!</definedName>
    <definedName name="IST">#REF!</definedName>
    <definedName name="ITEM" localSheetId="3">#REF!</definedName>
    <definedName name="ITEM" localSheetId="5">#REF!</definedName>
    <definedName name="ITEM" localSheetId="8">#REF!</definedName>
    <definedName name="ITEM">#REF!</definedName>
    <definedName name="Iv" localSheetId="3">#REF!</definedName>
    <definedName name="Iv" localSheetId="5">#REF!</definedName>
    <definedName name="Iv" localSheetId="8">#REF!</definedName>
    <definedName name="Iv">#REF!</definedName>
    <definedName name="ixy" localSheetId="3">#REF!</definedName>
    <definedName name="ixy" localSheetId="5">#REF!</definedName>
    <definedName name="ixy" localSheetId="8">#REF!</definedName>
    <definedName name="ixy">#REF!</definedName>
    <definedName name="j" localSheetId="3" hidden="1">{"'Sheet1'!$L$16"}</definedName>
    <definedName name="j" localSheetId="8" hidden="1">{"'Sheet1'!$L$16"}</definedName>
    <definedName name="j" hidden="1">{"'Sheet1'!$L$16"}</definedName>
    <definedName name="j356C8" localSheetId="3">#REF!</definedName>
    <definedName name="j356C8" localSheetId="5">#REF!</definedName>
    <definedName name="j356C8" localSheetId="8">#REF!</definedName>
    <definedName name="j356C8">#REF!</definedName>
    <definedName name="J81j81" localSheetId="3">#REF!</definedName>
    <definedName name="J81j81" localSheetId="5">#REF!</definedName>
    <definedName name="J81j81" localSheetId="8">#REF!</definedName>
    <definedName name="J81j81">#REF!</definedName>
    <definedName name="jhnjnn" localSheetId="3">#REF!</definedName>
    <definedName name="jhnjnn" localSheetId="5">#REF!</definedName>
    <definedName name="jhnjnn" localSheetId="8">#REF!</definedName>
    <definedName name="jhnjnn">#REF!</definedName>
    <definedName name="jkghj" localSheetId="3">#REF!</definedName>
    <definedName name="jkghj" localSheetId="5">#REF!</definedName>
    <definedName name="jkghj" localSheetId="8">#REF!</definedName>
    <definedName name="jkghj">#REF!</definedName>
    <definedName name="jrjthkghdkg" localSheetId="3" hidden="1">#REF!</definedName>
    <definedName name="jrjthkghdkg" localSheetId="5" hidden="1">#REF!</definedName>
    <definedName name="jrjthkghdkg" localSheetId="8" hidden="1">#REF!</definedName>
    <definedName name="jrjthkghdkg" hidden="1">#REF!</definedName>
    <definedName name="Jxdam" localSheetId="3">#REF!</definedName>
    <definedName name="Jxdam" localSheetId="5">#REF!</definedName>
    <definedName name="Jxdam" localSheetId="8">#REF!</definedName>
    <definedName name="Jxdam">#REF!</definedName>
    <definedName name="Jydam" localSheetId="3">#REF!</definedName>
    <definedName name="Jydam" localSheetId="5">#REF!</definedName>
    <definedName name="Jydam" localSheetId="8">#REF!</definedName>
    <definedName name="Jydam">#REF!</definedName>
    <definedName name="k" localSheetId="3" hidden="1">{"'Sheet1'!$L$16"}</definedName>
    <definedName name="k" localSheetId="8" hidden="1">{"'Sheet1'!$L$16"}</definedName>
    <definedName name="k" hidden="1">{"'Sheet1'!$L$16"}</definedName>
    <definedName name="k_" localSheetId="3">#REF!</definedName>
    <definedName name="k_" localSheetId="5">#REF!</definedName>
    <definedName name="k_" localSheetId="8">#REF!</definedName>
    <definedName name="k_">#REF!</definedName>
    <definedName name="k2b" localSheetId="3">#REF!</definedName>
    <definedName name="k2b" localSheetId="5">#REF!</definedName>
    <definedName name="k2b" localSheetId="8">#REF!</definedName>
    <definedName name="k2b">#REF!</definedName>
    <definedName name="KA" localSheetId="3">#REF!</definedName>
    <definedName name="KA" localSheetId="5">#REF!</definedName>
    <definedName name="KA" localSheetId="8">#REF!</definedName>
    <definedName name="KA">#REF!</definedName>
    <definedName name="KAE" localSheetId="3">#REF!</definedName>
    <definedName name="KAE" localSheetId="5">#REF!</definedName>
    <definedName name="KAE" localSheetId="8">#REF!</definedName>
    <definedName name="KAE">#REF!</definedName>
    <definedName name="KAS" localSheetId="3">#REF!</definedName>
    <definedName name="KAS" localSheetId="5">#REF!</definedName>
    <definedName name="KAS" localSheetId="8">#REF!</definedName>
    <definedName name="KAS">#REF!</definedName>
    <definedName name="kc" localSheetId="3">#REF!</definedName>
    <definedName name="kc" localSheetId="5">#REF!</definedName>
    <definedName name="kc" localSheetId="8">#REF!</definedName>
    <definedName name="kc">#REF!</definedName>
    <definedName name="kcg" localSheetId="3">#REF!</definedName>
    <definedName name="kcg" localSheetId="5">#REF!</definedName>
    <definedName name="kcg" localSheetId="8">#REF!</definedName>
    <definedName name="kcg">#REF!</definedName>
    <definedName name="kcong" localSheetId="3">#REF!</definedName>
    <definedName name="kcong" localSheetId="5">#REF!</definedName>
    <definedName name="kcong" localSheetId="8">#REF!</definedName>
    <definedName name="kcong">#REF!</definedName>
    <definedName name="kdien" localSheetId="3">#REF!</definedName>
    <definedName name="kdien" localSheetId="5">#REF!</definedName>
    <definedName name="kdien" localSheetId="8">#REF!</definedName>
    <definedName name="kdien">#REF!</definedName>
    <definedName name="KE_HOACH_VON_PHU_THU" localSheetId="3">#REF!</definedName>
    <definedName name="KE_HOACH_VON_PHU_THU" localSheetId="5">#REF!</definedName>
    <definedName name="KE_HOACH_VON_PHU_THU" localSheetId="8">#REF!</definedName>
    <definedName name="KE_HOACH_VON_PHU_THU">#REF!</definedName>
    <definedName name="KgBM" localSheetId="3">#REF!</definedName>
    <definedName name="KgBM" localSheetId="5">#REF!</definedName>
    <definedName name="KgBM" localSheetId="8">#REF!</definedName>
    <definedName name="KgBM">#REF!</definedName>
    <definedName name="Kgcot" localSheetId="3">#REF!</definedName>
    <definedName name="Kgcot" localSheetId="5">#REF!</definedName>
    <definedName name="Kgcot" localSheetId="8">#REF!</definedName>
    <definedName name="Kgcot">#REF!</definedName>
    <definedName name="KgCTd4" localSheetId="3">#REF!</definedName>
    <definedName name="KgCTd4" localSheetId="5">#REF!</definedName>
    <definedName name="KgCTd4" localSheetId="8">#REF!</definedName>
    <definedName name="KgCTd4">#REF!</definedName>
    <definedName name="KgCTt4" localSheetId="3">#REF!</definedName>
    <definedName name="KgCTt4" localSheetId="5">#REF!</definedName>
    <definedName name="KgCTt4" localSheetId="8">#REF!</definedName>
    <definedName name="KgCTt4">#REF!</definedName>
    <definedName name="Kgdamd4" localSheetId="3">#REF!</definedName>
    <definedName name="Kgdamd4" localSheetId="5">#REF!</definedName>
    <definedName name="Kgdamd4" localSheetId="8">#REF!</definedName>
    <definedName name="Kgdamd4">#REF!</definedName>
    <definedName name="Kgdamt4" localSheetId="3">#REF!</definedName>
    <definedName name="Kgdamt4" localSheetId="5">#REF!</definedName>
    <definedName name="Kgdamt4" localSheetId="8">#REF!</definedName>
    <definedName name="Kgdamt4">#REF!</definedName>
    <definedName name="kghkgh" localSheetId="3" hidden="1">#REF!</definedName>
    <definedName name="kghkgh" localSheetId="5" hidden="1">#REF!</definedName>
    <definedName name="kghkgh" localSheetId="8" hidden="1">#REF!</definedName>
    <definedName name="kghkgh" hidden="1">#REF!</definedName>
    <definedName name="Kgmong" localSheetId="3">#REF!</definedName>
    <definedName name="Kgmong" localSheetId="5">#REF!</definedName>
    <definedName name="Kgmong" localSheetId="8">#REF!</definedName>
    <definedName name="Kgmong">#REF!</definedName>
    <definedName name="KgNXOLdk" localSheetId="3">#REF!</definedName>
    <definedName name="KgNXOLdk" localSheetId="5">#REF!</definedName>
    <definedName name="KgNXOLdk" localSheetId="8">#REF!</definedName>
    <definedName name="KgNXOLdk">#REF!</definedName>
    <definedName name="Kgsan" localSheetId="3">#REF!</definedName>
    <definedName name="Kgsan" localSheetId="5">#REF!</definedName>
    <definedName name="Kgsan" localSheetId="8">#REF!</definedName>
    <definedName name="Kgsan">#REF!</definedName>
    <definedName name="kich250" localSheetId="3">#REF!</definedName>
    <definedName name="kich250" localSheetId="5">#REF!</definedName>
    <definedName name="kich250" localSheetId="8">#REF!</definedName>
    <definedName name="kich250">#REF!</definedName>
    <definedName name="kich500" localSheetId="3">#REF!</definedName>
    <definedName name="kich500" localSheetId="5">#REF!</definedName>
    <definedName name="kich500" localSheetId="8">#REF!</definedName>
    <definedName name="kich500">#REF!</definedName>
    <definedName name="kiem" localSheetId="3">#REF!</definedName>
    <definedName name="kiem" localSheetId="5">#REF!</definedName>
    <definedName name="kiem" localSheetId="8">#REF!</definedName>
    <definedName name="kiem">#REF!</definedName>
    <definedName name="Kiem_tra_trung_ten" localSheetId="3">#REF!</definedName>
    <definedName name="Kiem_tra_trung_ten" localSheetId="5">#REF!</definedName>
    <definedName name="Kiem_tra_trung_ten" localSheetId="8">#REF!</definedName>
    <definedName name="Kiem_tra_trung_ten">#REF!</definedName>
    <definedName name="Kiên_Giang" localSheetId="3">#REF!</definedName>
    <definedName name="Kiên_Giang" localSheetId="5">#REF!</definedName>
    <definedName name="Kiên_Giang" localSheetId="8">#REF!</definedName>
    <definedName name="Kiên_Giang">#REF!</definedName>
    <definedName name="KINH_PHI_DEN_BU" localSheetId="3">#REF!</definedName>
    <definedName name="KINH_PHI_DEN_BU" localSheetId="5">#REF!</definedName>
    <definedName name="KINH_PHI_DEN_BU" localSheetId="8">#REF!</definedName>
    <definedName name="KINH_PHI_DEN_BU">#REF!</definedName>
    <definedName name="KINH_PHI_DZ0.4KV" localSheetId="3">#REF!</definedName>
    <definedName name="KINH_PHI_DZ0.4KV" localSheetId="5">#REF!</definedName>
    <definedName name="KINH_PHI_DZ0.4KV" localSheetId="8">#REF!</definedName>
    <definedName name="KINH_PHI_DZ0.4KV">#REF!</definedName>
    <definedName name="KINH_PHI_KHAO_SAT__LAP_BCNCKT__TKKTTC" localSheetId="3">#REF!</definedName>
    <definedName name="KINH_PHI_KHAO_SAT__LAP_BCNCKT__TKKTTC" localSheetId="5">#REF!</definedName>
    <definedName name="KINH_PHI_KHAO_SAT__LAP_BCNCKT__TKKTTC" localSheetId="8">#REF!</definedName>
    <definedName name="KINH_PHI_KHAO_SAT__LAP_BCNCKT__TKKTTC">#REF!</definedName>
    <definedName name="KINH_PHI_KHO_BAI" localSheetId="3">#REF!</definedName>
    <definedName name="KINH_PHI_KHO_BAI" localSheetId="5">#REF!</definedName>
    <definedName name="KINH_PHI_KHO_BAI" localSheetId="8">#REF!</definedName>
    <definedName name="KINH_PHI_KHO_BAI">#REF!</definedName>
    <definedName name="KINH_PHI_TBA" localSheetId="3">#REF!</definedName>
    <definedName name="KINH_PHI_TBA" localSheetId="5">#REF!</definedName>
    <definedName name="KINH_PHI_TBA" localSheetId="8">#REF!</definedName>
    <definedName name="KINH_PHI_TBA">#REF!</definedName>
    <definedName name="kipdien" localSheetId="3">#REF!</definedName>
    <definedName name="kipdien" localSheetId="5">#REF!</definedName>
    <definedName name="kipdien" localSheetId="8">#REF!</definedName>
    <definedName name="kipdien">#REF!</definedName>
    <definedName name="kj" localSheetId="3">#REF!</definedName>
    <definedName name="kj" localSheetId="5">#REF!</definedName>
    <definedName name="kj" localSheetId="8">#REF!</definedName>
    <definedName name="kj">#REF!</definedName>
    <definedName name="kjgjyhb" localSheetId="3" hidden="1">{"Offgrid",#N/A,FALSE,"OFFGRID";"Region",#N/A,FALSE,"REGION";"Offgrid -2",#N/A,FALSE,"OFFGRID";"WTP",#N/A,FALSE,"WTP";"WTP -2",#N/A,FALSE,"WTP";"Project",#N/A,FALSE,"PROJECT";"Summary -2",#N/A,FALSE,"SUMMARY"}</definedName>
    <definedName name="kjgjyhb" localSheetId="8" hidden="1">{"Offgrid",#N/A,FALSE,"OFFGRID";"Region",#N/A,FALSE,"REGION";"Offgrid -2",#N/A,FALSE,"OFFGRID";"WTP",#N/A,FALSE,"WTP";"WTP -2",#N/A,FALSE,"WTP";"Project",#N/A,FALSE,"PROJECT";"Summary -2",#N/A,FALSE,"SUMMARY"}</definedName>
    <definedName name="kjgjyhb" hidden="1">{"Offgrid",#N/A,FALSE,"OFFGRID";"Region",#N/A,FALSE,"REGION";"Offgrid -2",#N/A,FALSE,"OFFGRID";"WTP",#N/A,FALSE,"WTP";"WTP -2",#N/A,FALSE,"WTP";"Project",#N/A,FALSE,"PROJECT";"Summary -2",#N/A,FALSE,"SUMMARY"}</definedName>
    <definedName name="KKE_Sheet10_List" localSheetId="3">#REF!</definedName>
    <definedName name="KKE_Sheet10_List" localSheetId="5">#REF!</definedName>
    <definedName name="KKE_Sheet10_List" localSheetId="8">#REF!</definedName>
    <definedName name="KKE_Sheet10_List">#REF!</definedName>
    <definedName name="KL.Thietke" localSheetId="3">#REF!</definedName>
    <definedName name="KL.Thietke" localSheetId="5">#REF!</definedName>
    <definedName name="KL.Thietke" localSheetId="8">#REF!</definedName>
    <definedName name="KL.Thietke">#REF!</definedName>
    <definedName name="kl_ME" localSheetId="3">#REF!</definedName>
    <definedName name="kl_ME" localSheetId="5">#REF!</definedName>
    <definedName name="kl_ME" localSheetId="8">#REF!</definedName>
    <definedName name="kl_ME">#REF!</definedName>
    <definedName name="KL1P" localSheetId="3">#REF!</definedName>
    <definedName name="KL1P" localSheetId="5">#REF!</definedName>
    <definedName name="KL1P" localSheetId="8">#REF!</definedName>
    <definedName name="KL1P">#REF!</definedName>
    <definedName name="klc" localSheetId="3">#REF!</definedName>
    <definedName name="klc" localSheetId="5">#REF!</definedName>
    <definedName name="klc" localSheetId="8">#REF!</definedName>
    <definedName name="klc">#REF!</definedName>
    <definedName name="klctbb" localSheetId="3">#REF!</definedName>
    <definedName name="klctbb" localSheetId="5">#REF!</definedName>
    <definedName name="klctbb" localSheetId="8">#REF!</definedName>
    <definedName name="klctbb">#REF!</definedName>
    <definedName name="KLDL" localSheetId="3">#REF!</definedName>
    <definedName name="KLDL" localSheetId="5">#REF!</definedName>
    <definedName name="KLDL" localSheetId="8">#REF!</definedName>
    <definedName name="KLDL">#REF!</definedName>
    <definedName name="KLduonggiaods" localSheetId="3" hidden="1">{"'Sheet1'!$L$16"}</definedName>
    <definedName name="KLduonggiaods" localSheetId="8" hidden="1">{"'Sheet1'!$L$16"}</definedName>
    <definedName name="KLduonggiaods" hidden="1">{"'Sheet1'!$L$16"}</definedName>
    <definedName name="KLHH" localSheetId="3">#REF!</definedName>
    <definedName name="KLHH" localSheetId="5">#REF!</definedName>
    <definedName name="KLHH" localSheetId="8">#REF!</definedName>
    <definedName name="KLHH">#REF!</definedName>
    <definedName name="KLTHDN" localSheetId="3">#REF!</definedName>
    <definedName name="KLTHDN" localSheetId="5">#REF!</definedName>
    <definedName name="KLTHDN" localSheetId="8">#REF!</definedName>
    <definedName name="KLTHDN">#REF!</definedName>
    <definedName name="KLVANKHUON" localSheetId="3">#REF!</definedName>
    <definedName name="KLVANKHUON" localSheetId="5">#REF!</definedName>
    <definedName name="KLVANKHUON" localSheetId="8">#REF!</definedName>
    <definedName name="KLVANKHUON">#REF!</definedName>
    <definedName name="KLVL1" localSheetId="3">#REF!</definedName>
    <definedName name="KLVL1" localSheetId="5">#REF!</definedName>
    <definedName name="KLVL1" localSheetId="8">#REF!</definedName>
    <definedName name="KLVL1">#REF!</definedName>
    <definedName name="KLVLV" localSheetId="3">#REF!</definedName>
    <definedName name="KLVLV" localSheetId="5">#REF!</definedName>
    <definedName name="KLVLV" localSheetId="8">#REF!</definedName>
    <definedName name="KLVLV">#REF!</definedName>
    <definedName name="klvt" localSheetId="3">#REF!</definedName>
    <definedName name="klvt" localSheetId="5">#REF!</definedName>
    <definedName name="klvt" localSheetId="8">#REF!</definedName>
    <definedName name="klvt">#REF!</definedName>
    <definedName name="Kmc" localSheetId="3">#REF!</definedName>
    <definedName name="Kmc" localSheetId="5">#REF!</definedName>
    <definedName name="Kmc" localSheetId="8">#REF!</definedName>
    <definedName name="Kmc">#REF!</definedName>
    <definedName name="Kmd" localSheetId="3">#REF!</definedName>
    <definedName name="Kmd" localSheetId="5">#REF!</definedName>
    <definedName name="Kmd" localSheetId="8">#REF!</definedName>
    <definedName name="Kmd">#REF!</definedName>
    <definedName name="Knc" localSheetId="3">#REF!</definedName>
    <definedName name="Knc" localSheetId="5">#REF!</definedName>
    <definedName name="Knc" localSheetId="8">#REF!</definedName>
    <definedName name="Knc">#REF!</definedName>
    <definedName name="Kncc" localSheetId="3">#REF!</definedName>
    <definedName name="Kncc" localSheetId="5">#REF!</definedName>
    <definedName name="Kncc" localSheetId="8">#REF!</definedName>
    <definedName name="Kncc">#REF!</definedName>
    <definedName name="Kncd" localSheetId="3">#REF!</definedName>
    <definedName name="Kncd" localSheetId="5">#REF!</definedName>
    <definedName name="Kncd" localSheetId="8">#REF!</definedName>
    <definedName name="Kncd">#REF!</definedName>
    <definedName name="KNEHT" localSheetId="3">#REF!</definedName>
    <definedName name="KNEHT" localSheetId="5">#REF!</definedName>
    <definedName name="KNEHT" localSheetId="8">#REF!</definedName>
    <definedName name="KNEHT">#REF!</definedName>
    <definedName name="KÕ_ho_ch_Th_ng_10" localSheetId="3">#REF!</definedName>
    <definedName name="KÕ_ho_ch_Th_ng_10" localSheetId="5">#REF!</definedName>
    <definedName name="KÕ_ho_ch_Th_ng_10" localSheetId="8">#REF!</definedName>
    <definedName name="KÕ_ho_ch_Th_ng_10">#REF!</definedName>
    <definedName name="KP" localSheetId="3">#REF!</definedName>
    <definedName name="KP" localSheetId="5">#REF!</definedName>
    <definedName name="KP" localSheetId="8">#REF!</definedName>
    <definedName name="KP">#REF!</definedName>
    <definedName name="kp1ph" localSheetId="3">#REF!</definedName>
    <definedName name="kp1ph" localSheetId="5">#REF!</definedName>
    <definedName name="kp1ph" localSheetId="8">#REF!</definedName>
    <definedName name="kp1ph">#REF!</definedName>
    <definedName name="Ks" localSheetId="3">#REF!</definedName>
    <definedName name="Ks" localSheetId="5">#REF!</definedName>
    <definedName name="Ks" localSheetId="8">#REF!</definedName>
    <definedName name="Ks">#REF!</definedName>
    <definedName name="ksbn" localSheetId="3" hidden="1">{"'Sheet1'!$L$16"}</definedName>
    <definedName name="ksbn" localSheetId="8" hidden="1">{"'Sheet1'!$L$16"}</definedName>
    <definedName name="ksbn" hidden="1">{"'Sheet1'!$L$16"}</definedName>
    <definedName name="kshn" localSheetId="3" hidden="1">{"'Sheet1'!$L$16"}</definedName>
    <definedName name="kshn" localSheetId="8" hidden="1">{"'Sheet1'!$L$16"}</definedName>
    <definedName name="kshn" hidden="1">{"'Sheet1'!$L$16"}</definedName>
    <definedName name="ksls" localSheetId="3" hidden="1">{"'Sheet1'!$L$16"}</definedName>
    <definedName name="ksls" localSheetId="8" hidden="1">{"'Sheet1'!$L$16"}</definedName>
    <definedName name="ksls" hidden="1">{"'Sheet1'!$L$16"}</definedName>
    <definedName name="KSTK" localSheetId="3">#REF!</definedName>
    <definedName name="KSTK" localSheetId="5">#REF!</definedName>
    <definedName name="KSTK" localSheetId="8">#REF!</definedName>
    <definedName name="KSTK">#REF!</definedName>
    <definedName name="ktc" localSheetId="3">#REF!</definedName>
    <definedName name="ktc" localSheetId="5">#REF!</definedName>
    <definedName name="ktc" localSheetId="8">#REF!</definedName>
    <definedName name="ktc">#REF!</definedName>
    <definedName name="KVC" localSheetId="3">#REF!</definedName>
    <definedName name="KVC" localSheetId="5">#REF!</definedName>
    <definedName name="KVC" localSheetId="8">#REF!</definedName>
    <definedName name="KVC">#REF!</definedName>
    <definedName name="KH" localSheetId="3">#REF!</definedName>
    <definedName name="KH" localSheetId="5">#REF!</definedName>
    <definedName name="KH" localSheetId="8">#REF!</definedName>
    <definedName name="KH">#REF!</definedName>
    <definedName name="KH.2003" localSheetId="3">#REF!</definedName>
    <definedName name="KH.2003" localSheetId="5">#REF!</definedName>
    <definedName name="KH.2003" localSheetId="8">#REF!</definedName>
    <definedName name="KH.2003">#REF!</definedName>
    <definedName name="KH.6TCN" localSheetId="3">#REF!</definedName>
    <definedName name="KH.6TCN" localSheetId="5">#REF!</definedName>
    <definedName name="KH.6TCN" localSheetId="8">#REF!</definedName>
    <definedName name="KH.6TCN">#REF!</definedName>
    <definedName name="KH.QUY2" localSheetId="3">#REF!</definedName>
    <definedName name="KH.QUY2" localSheetId="5">#REF!</definedName>
    <definedName name="KH.QUY2" localSheetId="8">#REF!</definedName>
    <definedName name="KH.QUY2">#REF!</definedName>
    <definedName name="KH.QUY3" localSheetId="3">#REF!</definedName>
    <definedName name="KH.QUY3" localSheetId="5">#REF!</definedName>
    <definedName name="KH.QUY3" localSheetId="8">#REF!</definedName>
    <definedName name="KH.QUY3">#REF!</definedName>
    <definedName name="KH.T1" localSheetId="3">#REF!</definedName>
    <definedName name="KH.T1" localSheetId="5">#REF!</definedName>
    <definedName name="KH.T1" localSheetId="8">#REF!</definedName>
    <definedName name="KH.T1">#REF!</definedName>
    <definedName name="KH.T2" localSheetId="3">#REF!</definedName>
    <definedName name="KH.T2" localSheetId="5">#REF!</definedName>
    <definedName name="KH.T2" localSheetId="8">#REF!</definedName>
    <definedName name="KH.T2">#REF!</definedName>
    <definedName name="KH.T3" localSheetId="3">#REF!</definedName>
    <definedName name="KH.T3" localSheetId="5">#REF!</definedName>
    <definedName name="KH.T3" localSheetId="8">#REF!</definedName>
    <definedName name="KH.T3">#REF!</definedName>
    <definedName name="KH.T4" localSheetId="3">#REF!</definedName>
    <definedName name="KH.T4" localSheetId="5">#REF!</definedName>
    <definedName name="KH.T4" localSheetId="8">#REF!</definedName>
    <definedName name="KH.T4">#REF!</definedName>
    <definedName name="KH.T5" localSheetId="3">#REF!</definedName>
    <definedName name="KH.T5" localSheetId="5">#REF!</definedName>
    <definedName name="KH.T5" localSheetId="8">#REF!</definedName>
    <definedName name="KH.T5">#REF!</definedName>
    <definedName name="KH.T6" localSheetId="3">#REF!</definedName>
    <definedName name="KH.T6" localSheetId="5">#REF!</definedName>
    <definedName name="KH.T6" localSheetId="8">#REF!</definedName>
    <definedName name="KH.T6">#REF!</definedName>
    <definedName name="KH.T7" localSheetId="3">#REF!</definedName>
    <definedName name="KH.T7" localSheetId="5">#REF!</definedName>
    <definedName name="KH.T7" localSheetId="8">#REF!</definedName>
    <definedName name="KH.T7">#REF!</definedName>
    <definedName name="KH.XSKT" localSheetId="3">#REF!:#REF!</definedName>
    <definedName name="KH.XSKT" localSheetId="5">#REF!:#REF!</definedName>
    <definedName name="KH.XSKT" localSheetId="8">#REF!:#REF!</definedName>
    <definedName name="KH.XSKT">#REF!:#REF!</definedName>
    <definedName name="KH_Chang" localSheetId="3">#REF!</definedName>
    <definedName name="KH_Chang" localSheetId="5">#REF!</definedName>
    <definedName name="KH_Chang" localSheetId="8">#REF!</definedName>
    <definedName name="KH_Chang">#REF!</definedName>
    <definedName name="khac">2</definedName>
    <definedName name="khac1" localSheetId="3">#REF!</definedName>
    <definedName name="khac1" localSheetId="5">#REF!</definedName>
    <definedName name="khac1" localSheetId="8">#REF!</definedName>
    <definedName name="khac1">#REF!</definedName>
    <definedName name="khac2" localSheetId="3">#REF!</definedName>
    <definedName name="khac2" localSheetId="5">#REF!</definedName>
    <definedName name="khac2" localSheetId="8">#REF!</definedName>
    <definedName name="khac2">#REF!</definedName>
    <definedName name="Khánh_Hoà" localSheetId="3">#REF!</definedName>
    <definedName name="Khánh_Hoà" localSheetId="5">#REF!</definedName>
    <definedName name="Khánh_Hoà" localSheetId="8">#REF!</definedName>
    <definedName name="Khánh_Hoà">#REF!</definedName>
    <definedName name="khla09" localSheetId="3" hidden="1">{"'Sheet1'!$L$16"}</definedName>
    <definedName name="khla09" localSheetId="8" hidden="1">{"'Sheet1'!$L$16"}</definedName>
    <definedName name="khla09" hidden="1">{"'Sheet1'!$L$16"}</definedName>
    <definedName name="KHldatcat" localSheetId="3">#REF!</definedName>
    <definedName name="KHldatcat" localSheetId="5">#REF!</definedName>
    <definedName name="KHldatcat" localSheetId="8">#REF!</definedName>
    <definedName name="KHldatcat">#REF!</definedName>
    <definedName name="khoanda" localSheetId="3">#REF!</definedName>
    <definedName name="khoanda" localSheetId="5">#REF!</definedName>
    <definedName name="khoanda" localSheetId="8">#REF!</definedName>
    <definedName name="khoanda">#REF!</definedName>
    <definedName name="khoannhoi" localSheetId="3">#REF!</definedName>
    <definedName name="khoannhoi" localSheetId="5">#REF!</definedName>
    <definedName name="khoannhoi" localSheetId="8">#REF!</definedName>
    <definedName name="khoannhoi">#REF!</definedName>
    <definedName name="KHOI_LUONG_DAT_DAO_DAP" localSheetId="3">#REF!</definedName>
    <definedName name="KHOI_LUONG_DAT_DAO_DAP" localSheetId="5">#REF!</definedName>
    <definedName name="KHOI_LUONG_DAT_DAO_DAP" localSheetId="8">#REF!</definedName>
    <definedName name="KHOI_LUONG_DAT_DAO_DAP">#REF!</definedName>
    <definedName name="Khong_can_doi" localSheetId="3">#REF!</definedName>
    <definedName name="Khong_can_doi" localSheetId="5">#REF!</definedName>
    <definedName name="Khong_can_doi" localSheetId="8">#REF!</definedName>
    <definedName name="Khong_can_doi">#REF!</definedName>
    <definedName name="khongtruotgia" localSheetId="3" hidden="1">{"'Sheet1'!$L$16"}</definedName>
    <definedName name="khongtruotgia" localSheetId="8" hidden="1">{"'Sheet1'!$L$16"}</definedName>
    <definedName name="khongtruotgia" hidden="1">{"'Sheet1'!$L$16"}</definedName>
    <definedName name="KHTV.T3" localSheetId="3">#REF!</definedName>
    <definedName name="KHTV.T3" localSheetId="5">#REF!</definedName>
    <definedName name="KHTV.T3" localSheetId="8">#REF!</definedName>
    <definedName name="KHTV.T3">#REF!</definedName>
    <definedName name="KHTV.T7" localSheetId="3">#REF!</definedName>
    <definedName name="KHTV.T7" localSheetId="5">#REF!</definedName>
    <definedName name="KHTV.T7" localSheetId="8">#REF!</definedName>
    <definedName name="KHTV.T7">#REF!</definedName>
    <definedName name="Khung" localSheetId="3">#REF!</definedName>
    <definedName name="Khung" localSheetId="5">#REF!</definedName>
    <definedName name="Khung" localSheetId="8">#REF!</definedName>
    <definedName name="Khung">#REF!</definedName>
    <definedName name="KhuyenmaiUPS">"AutoShape 264"</definedName>
    <definedName name="khvh09" localSheetId="3" hidden="1">{"'Sheet1'!$L$16"}</definedName>
    <definedName name="khvh09" localSheetId="8" hidden="1">{"'Sheet1'!$L$16"}</definedName>
    <definedName name="khvh09" hidden="1">{"'Sheet1'!$L$16"}</definedName>
    <definedName name="khvx09" localSheetId="3" hidden="1">{#N/A,#N/A,FALSE,"Chi tiÆt"}</definedName>
    <definedName name="khvx09" localSheetId="8" hidden="1">{#N/A,#N/A,FALSE,"Chi tiÆt"}</definedName>
    <definedName name="khvx09" hidden="1">{#N/A,#N/A,FALSE,"Chi tiÆt"}</definedName>
    <definedName name="KHYt09" localSheetId="3" hidden="1">{"'Sheet1'!$L$16"}</definedName>
    <definedName name="KHYt09" localSheetId="8" hidden="1">{"'Sheet1'!$L$16"}</definedName>
    <definedName name="KHYt09" hidden="1">{"'Sheet1'!$L$16"}</definedName>
    <definedName name="l" localSheetId="3" hidden="1">{"'Sheet1'!$L$16"}</definedName>
    <definedName name="l" localSheetId="8" hidden="1">{"'Sheet1'!$L$16"}</definedName>
    <definedName name="l" hidden="1">{"'Sheet1'!$L$16"}</definedName>
    <definedName name="l_1" localSheetId="3">#REF!</definedName>
    <definedName name="l_1" localSheetId="5">#REF!</definedName>
    <definedName name="l_1" localSheetId="8">#REF!</definedName>
    <definedName name="l_1">#REF!</definedName>
    <definedName name="L_mong" localSheetId="3">#REF!</definedName>
    <definedName name="L_mong" localSheetId="5">#REF!</definedName>
    <definedName name="L_mong" localSheetId="8">#REF!</definedName>
    <definedName name="L_mong">#REF!</definedName>
    <definedName name="l1d" localSheetId="3">#REF!</definedName>
    <definedName name="l1d" localSheetId="5">#REF!</definedName>
    <definedName name="l1d" localSheetId="8">#REF!</definedName>
    <definedName name="l1d">#REF!</definedName>
    <definedName name="l2pa1" localSheetId="3" hidden="1">{"'Sheet1'!$L$16"}</definedName>
    <definedName name="l2pa1" localSheetId="8" hidden="1">{"'Sheet1'!$L$16"}</definedName>
    <definedName name="l2pa1" hidden="1">{"'Sheet1'!$L$16"}</definedName>
    <definedName name="L63x6">5800</definedName>
    <definedName name="LABEL" localSheetId="3">#REF!</definedName>
    <definedName name="LABEL" localSheetId="5">#REF!</definedName>
    <definedName name="LABEL" localSheetId="8">#REF!</definedName>
    <definedName name="LABEL">#REF!</definedName>
    <definedName name="Laivay" localSheetId="3">#REF!</definedName>
    <definedName name="Laivay" localSheetId="5">#REF!</definedName>
    <definedName name="Laivay" localSheetId="8">#REF!</definedName>
    <definedName name="Laivay">#REF!</definedName>
    <definedName name="lan" localSheetId="3" hidden="1">{#N/A,#N/A,TRUE,"BT M200 da 10x20"}</definedName>
    <definedName name="lan" localSheetId="8" hidden="1">{#N/A,#N/A,TRUE,"BT M200 da 10x20"}</definedName>
    <definedName name="lan" hidden="1">{#N/A,#N/A,TRUE,"BT M200 da 10x20"}</definedName>
    <definedName name="lancan" localSheetId="3">#REF!</definedName>
    <definedName name="lancan" localSheetId="5">#REF!</definedName>
    <definedName name="lancan" localSheetId="8">#REF!</definedName>
    <definedName name="lancan">#REF!</definedName>
    <definedName name="lantrai" localSheetId="3">#REF!</definedName>
    <definedName name="lantrai" localSheetId="5">#REF!</definedName>
    <definedName name="lantrai" localSheetId="8">#REF!</definedName>
    <definedName name="lantrai">#REF!</definedName>
    <definedName name="langson" localSheetId="3" hidden="1">{"'Sheet1'!$L$16"}</definedName>
    <definedName name="langson" localSheetId="8" hidden="1">{"'Sheet1'!$L$16"}</definedName>
    <definedName name="langson" hidden="1">{"'Sheet1'!$L$16"}</definedName>
    <definedName name="lanhto" localSheetId="3">#REF!</definedName>
    <definedName name="lanhto" localSheetId="5">#REF!</definedName>
    <definedName name="lanhto" localSheetId="8">#REF!</definedName>
    <definedName name="lanhto">#REF!</definedName>
    <definedName name="lao_keo_dam_cau" localSheetId="3">#REF!</definedName>
    <definedName name="lao_keo_dam_cau" localSheetId="5">#REF!</definedName>
    <definedName name="lao_keo_dam_cau" localSheetId="8">#REF!</definedName>
    <definedName name="lao_keo_dam_cau">#REF!</definedName>
    <definedName name="LAP_DAT_TBA" localSheetId="3">#REF!</definedName>
    <definedName name="LAP_DAT_TBA" localSheetId="5">#REF!</definedName>
    <definedName name="LAP_DAT_TBA" localSheetId="8">#REF!</definedName>
    <definedName name="LAP_DAT_TBA">#REF!</definedName>
    <definedName name="Last_Row">#N/A</definedName>
    <definedName name="Lban" localSheetId="3">#REF!</definedName>
    <definedName name="Lban" localSheetId="5">#REF!</definedName>
    <definedName name="Lban" localSheetId="8">#REF!</definedName>
    <definedName name="Lban">#REF!</definedName>
    <definedName name="LBR" localSheetId="3">#REF!</definedName>
    <definedName name="LBR" localSheetId="5">#REF!</definedName>
    <definedName name="LBR" localSheetId="8">#REF!</definedName>
    <definedName name="LBR">#REF!</definedName>
    <definedName name="LBS_22">107800000</definedName>
    <definedName name="lc" localSheetId="3" hidden="1">{"'Sheet1'!$L$16"}</definedName>
    <definedName name="lc" localSheetId="8" hidden="1">{"'Sheet1'!$L$16"}</definedName>
    <definedName name="lc" hidden="1">{"'Sheet1'!$L$16"}</definedName>
    <definedName name="LC5_total" localSheetId="3">#REF!</definedName>
    <definedName name="LC5_total" localSheetId="5">#REF!</definedName>
    <definedName name="LC5_total" localSheetId="8">#REF!</definedName>
    <definedName name="LC5_total">#REF!</definedName>
    <definedName name="LC6_total" localSheetId="3">#REF!</definedName>
    <definedName name="LC6_total" localSheetId="5">#REF!</definedName>
    <definedName name="LC6_total" localSheetId="8">#REF!</definedName>
    <definedName name="LC6_total">#REF!</definedName>
    <definedName name="Lcb" localSheetId="3">#REF!</definedName>
    <definedName name="Lcb" localSheetId="5">#REF!</definedName>
    <definedName name="Lcb" localSheetId="8">#REF!</definedName>
    <definedName name="Lcb">#REF!</definedName>
    <definedName name="lcc" localSheetId="3">#REF!</definedName>
    <definedName name="lcc" localSheetId="5">#REF!</definedName>
    <definedName name="lcc" localSheetId="8">#REF!</definedName>
    <definedName name="lcc">#REF!</definedName>
    <definedName name="lcd" localSheetId="3">#REF!</definedName>
    <definedName name="lcd" localSheetId="5">#REF!</definedName>
    <definedName name="lcd" localSheetId="8">#REF!</definedName>
    <definedName name="lcd">#REF!</definedName>
    <definedName name="Lcot" localSheetId="3">#REF!</definedName>
    <definedName name="Lcot" localSheetId="5">#REF!</definedName>
    <definedName name="Lcot" localSheetId="8">#REF!</definedName>
    <definedName name="Lcot">#REF!</definedName>
    <definedName name="lct" localSheetId="3">#REF!</definedName>
    <definedName name="lct" localSheetId="5">#REF!</definedName>
    <definedName name="lct" localSheetId="8">#REF!</definedName>
    <definedName name="lct">#REF!</definedName>
    <definedName name="LDAM" localSheetId="3">#REF!</definedName>
    <definedName name="LDAM" localSheetId="5">#REF!</definedName>
    <definedName name="LDAM" localSheetId="8">#REF!</definedName>
    <definedName name="LDAM">#REF!</definedName>
    <definedName name="Ldatcat" localSheetId="3">#REF!</definedName>
    <definedName name="Ldatcat" localSheetId="5">#REF!</definedName>
    <definedName name="Ldatcat" localSheetId="8">#REF!</definedName>
    <definedName name="Ldatcat">#REF!</definedName>
    <definedName name="Ldi" localSheetId="3">#REF!</definedName>
    <definedName name="Ldi" localSheetId="5">#REF!</definedName>
    <definedName name="Ldi" localSheetId="8">#REF!</definedName>
    <definedName name="Ldi">#REF!</definedName>
    <definedName name="LDIM" localSheetId="3">#REF!</definedName>
    <definedName name="LDIM" localSheetId="5">#REF!</definedName>
    <definedName name="LDIM" localSheetId="8">#REF!</definedName>
    <definedName name="LDIM">#REF!</definedName>
    <definedName name="Lf" localSheetId="3">#REF!</definedName>
    <definedName name="Lf" localSheetId="5">#REF!</definedName>
    <definedName name="Lf" localSheetId="8">#REF!</definedName>
    <definedName name="Lf">#REF!</definedName>
    <definedName name="Lg" localSheetId="3">#REF!</definedName>
    <definedName name="Lg" localSheetId="5">#REF!</definedName>
    <definedName name="Lg" localSheetId="8">#REF!</definedName>
    <definedName name="Lg">#REF!</definedName>
    <definedName name="LG_CB_N1" localSheetId="3">#REF!</definedName>
    <definedName name="LG_CB_N1" localSheetId="5">#REF!</definedName>
    <definedName name="LG_CB_N1" localSheetId="8">#REF!</definedName>
    <definedName name="LG_CB_N1">#REF!</definedName>
    <definedName name="LgL" localSheetId="3">#REF!</definedName>
    <definedName name="LgL" localSheetId="5">#REF!</definedName>
    <definedName name="LgL" localSheetId="8">#REF!</definedName>
    <definedName name="LgL">#REF!</definedName>
    <definedName name="lh" localSheetId="3">#REF!</definedName>
    <definedName name="lh" localSheetId="5">#REF!</definedName>
    <definedName name="lh" localSheetId="8">#REF!</definedName>
    <definedName name="lh">#REF!</definedName>
    <definedName name="LIET_KE_VI_TRI_DZ0.4KV" localSheetId="3">#REF!</definedName>
    <definedName name="LIET_KE_VI_TRI_DZ0.4KV" localSheetId="5">#REF!</definedName>
    <definedName name="LIET_KE_VI_TRI_DZ0.4KV" localSheetId="8">#REF!</definedName>
    <definedName name="LIET_KE_VI_TRI_DZ0.4KV">#REF!</definedName>
    <definedName name="LIET_KE_VI_TRI_DZ22KV" localSheetId="3">#REF!</definedName>
    <definedName name="LIET_KE_VI_TRI_DZ22KV" localSheetId="5">#REF!</definedName>
    <definedName name="LIET_KE_VI_TRI_DZ22KV" localSheetId="8">#REF!</definedName>
    <definedName name="LIET_KE_VI_TRI_DZ22KV">#REF!</definedName>
    <definedName name="line15" localSheetId="3">#REF!</definedName>
    <definedName name="line15" localSheetId="5">#REF!</definedName>
    <definedName name="line15" localSheetId="8">#REF!</definedName>
    <definedName name="line15">#REF!</definedName>
    <definedName name="list" localSheetId="3">#REF!</definedName>
    <definedName name="list" localSheetId="5">#REF!</definedName>
    <definedName name="list" localSheetId="8">#REF!</definedName>
    <definedName name="list">#REF!</definedName>
    <definedName name="lk" localSheetId="3" hidden="1">#REF!</definedName>
    <definedName name="lk" localSheetId="5" hidden="1">#REF!</definedName>
    <definedName name="lk" localSheetId="8" hidden="1">#REF!</definedName>
    <definedName name="lk" hidden="1">#REF!</definedName>
    <definedName name="LK.T2" localSheetId="3">#REF!</definedName>
    <definedName name="LK.T2" localSheetId="5">#REF!</definedName>
    <definedName name="LK.T2" localSheetId="8">#REF!</definedName>
    <definedName name="LK.T2">#REF!</definedName>
    <definedName name="LK.T3" localSheetId="3">#REF!</definedName>
    <definedName name="LK.T3" localSheetId="5">#REF!</definedName>
    <definedName name="LK.T3" localSheetId="8">#REF!</definedName>
    <definedName name="LK.T3">#REF!</definedName>
    <definedName name="LK.T4" localSheetId="3">#REF!</definedName>
    <definedName name="LK.T4" localSheetId="5">#REF!</definedName>
    <definedName name="LK.T4" localSheetId="8">#REF!</definedName>
    <definedName name="LK.T4">#REF!</definedName>
    <definedName name="LK.T5" localSheetId="3">#REF!</definedName>
    <definedName name="LK.T5" localSheetId="5">#REF!</definedName>
    <definedName name="LK.T5" localSheetId="8">#REF!</definedName>
    <definedName name="LK.T5">#REF!</definedName>
    <definedName name="LK.T6" localSheetId="3">#REF!</definedName>
    <definedName name="LK.T6" localSheetId="5">#REF!</definedName>
    <definedName name="LK.T6" localSheetId="8">#REF!</definedName>
    <definedName name="LK.T6">#REF!</definedName>
    <definedName name="LK_hathe" localSheetId="3">#REF!</definedName>
    <definedName name="LK_hathe" localSheetId="5">#REF!</definedName>
    <definedName name="LK_hathe" localSheetId="8">#REF!</definedName>
    <definedName name="LK_hathe">#REF!</definedName>
    <definedName name="LLs" localSheetId="3">#REF!</definedName>
    <definedName name="LLs" localSheetId="5">#REF!</definedName>
    <definedName name="LLs" localSheetId="8">#REF!</definedName>
    <definedName name="LLs">#REF!</definedName>
    <definedName name="Lmk" localSheetId="3">#REF!</definedName>
    <definedName name="Lmk" localSheetId="5">#REF!</definedName>
    <definedName name="Lmk" localSheetId="8">#REF!</definedName>
    <definedName name="Lmk">#REF!</definedName>
    <definedName name="Lms" localSheetId="3">#REF!</definedName>
    <definedName name="Lms" localSheetId="5">#REF!</definedName>
    <definedName name="Lms" localSheetId="8">#REF!</definedName>
    <definedName name="Lms">#REF!</definedName>
    <definedName name="Lmt" localSheetId="3">#REF!</definedName>
    <definedName name="Lmt" localSheetId="5">#REF!</definedName>
    <definedName name="Lmt" localSheetId="8">#REF!</definedName>
    <definedName name="Lmt">#REF!</definedName>
    <definedName name="ln">1</definedName>
    <definedName name="Lnsc" localSheetId="3">#REF!</definedName>
    <definedName name="Lnsc" localSheetId="5">#REF!</definedName>
    <definedName name="Lnsc" localSheetId="8">#REF!</definedName>
    <definedName name="Lnsc">#REF!</definedName>
    <definedName name="lntt" localSheetId="3">#REF!</definedName>
    <definedName name="lntt" localSheetId="5">#REF!</definedName>
    <definedName name="lntt" localSheetId="8">#REF!</definedName>
    <definedName name="lntt">#REF!</definedName>
    <definedName name="Lo" localSheetId="3">#REF!</definedName>
    <definedName name="Lo" localSheetId="5">#REF!</definedName>
    <definedName name="Lo" localSheetId="8">#REF!</definedName>
    <definedName name="Lo">#REF!</definedName>
    <definedName name="LoadData" localSheetId="3">#REF!</definedName>
    <definedName name="LoadData" localSheetId="5">#REF!</definedName>
    <definedName name="LoadData" localSheetId="8">#REF!</definedName>
    <definedName name="LoadData">#REF!</definedName>
    <definedName name="LoadingData" localSheetId="3">#REF!</definedName>
    <definedName name="LoadingData" localSheetId="5">#REF!</definedName>
    <definedName name="LoadingData" localSheetId="8">#REF!</definedName>
    <definedName name="LoadingData">#REF!</definedName>
    <definedName name="loai" localSheetId="3">#REF!</definedName>
    <definedName name="loai" localSheetId="5">#REF!</definedName>
    <definedName name="loai" localSheetId="8">#REF!</definedName>
    <definedName name="loai">#REF!</definedName>
    <definedName name="LoÁi_BQL" localSheetId="3">#REF!</definedName>
    <definedName name="LoÁi_BQL" localSheetId="5">#REF!</definedName>
    <definedName name="LoÁi_BQL" localSheetId="8">#REF!</definedName>
    <definedName name="LoÁi_BQL">#REF!</definedName>
    <definedName name="LoÁi_CT" localSheetId="3">#REF!</definedName>
    <definedName name="LoÁi_CT" localSheetId="5">#REF!</definedName>
    <definedName name="LoÁi_CT" localSheetId="8">#REF!</definedName>
    <definedName name="LoÁi_CT">#REF!</definedName>
    <definedName name="LOAI_DUONG" localSheetId="3">#REF!</definedName>
    <definedName name="LOAI_DUONG" localSheetId="5">#REF!</definedName>
    <definedName name="LOAI_DUONG" localSheetId="8">#REF!</definedName>
    <definedName name="LOAI_DUONG">#REF!</definedName>
    <definedName name="Loai_TD" localSheetId="3">#REF!</definedName>
    <definedName name="Loai_TD" localSheetId="5">#REF!</definedName>
    <definedName name="Loai_TD" localSheetId="8">#REF!</definedName>
    <definedName name="Loai_TD">#REF!</definedName>
    <definedName name="LoaiCT" localSheetId="3">#REF!</definedName>
    <definedName name="LoaiCT" localSheetId="5">#REF!</definedName>
    <definedName name="LoaiCT" localSheetId="8">#REF!</definedName>
    <definedName name="LoaiCT">#REF!</definedName>
    <definedName name="LoaixeH" localSheetId="3">#REF!</definedName>
    <definedName name="LoaixeH" localSheetId="5">#REF!</definedName>
    <definedName name="LoaixeH" localSheetId="8">#REF!</definedName>
    <definedName name="LoaixeH">#REF!</definedName>
    <definedName name="LoaixeXB" localSheetId="3">#REF!</definedName>
    <definedName name="LoaixeXB" localSheetId="5">#REF!</definedName>
    <definedName name="LoaixeXB" localSheetId="8">#REF!</definedName>
    <definedName name="LoaixeXB">#REF!</definedName>
    <definedName name="loinhuan" localSheetId="3">#REF!</definedName>
    <definedName name="loinhuan" localSheetId="5">#REF!</definedName>
    <definedName name="loinhuan" localSheetId="8">#REF!</definedName>
    <definedName name="loinhuan">#REF!</definedName>
    <definedName name="lón1" localSheetId="3">#REF!</definedName>
    <definedName name="lón1" localSheetId="5">#REF!</definedName>
    <definedName name="lón1" localSheetId="8">#REF!</definedName>
    <definedName name="lón1">#REF!</definedName>
    <definedName name="lón4" localSheetId="3">#REF!</definedName>
    <definedName name="lón4" localSheetId="5">#REF!</definedName>
    <definedName name="lón4" localSheetId="8">#REF!</definedName>
    <definedName name="lón4">#REF!</definedName>
    <definedName name="long" localSheetId="3">#REF!</definedName>
    <definedName name="long" localSheetId="5">#REF!</definedName>
    <definedName name="long" localSheetId="8">#REF!</definedName>
    <definedName name="long">#REF!</definedName>
    <definedName name="LOOP" localSheetId="3">#REF!</definedName>
    <definedName name="LOOP" localSheetId="5">#REF!</definedName>
    <definedName name="LOOP" localSheetId="8">#REF!</definedName>
    <definedName name="LOOP">#REF!</definedName>
    <definedName name="LPTDDT" localSheetId="3">#REF!</definedName>
    <definedName name="LPTDDT" localSheetId="5">#REF!</definedName>
    <definedName name="LPTDDT" localSheetId="8">#REF!</definedName>
    <definedName name="LPTDDT">#REF!</definedName>
    <definedName name="LPTDTK" localSheetId="3">#REF!</definedName>
    <definedName name="LPTDTK" localSheetId="5">#REF!</definedName>
    <definedName name="LPTDTK" localSheetId="8">#REF!</definedName>
    <definedName name="LPTDTK">#REF!</definedName>
    <definedName name="lrung" localSheetId="3">#REF!</definedName>
    <definedName name="lrung" localSheetId="5">#REF!</definedName>
    <definedName name="lrung" localSheetId="8">#REF!</definedName>
    <definedName name="lrung">#REF!</definedName>
    <definedName name="ltre" localSheetId="3">#REF!</definedName>
    <definedName name="ltre" localSheetId="5">#REF!</definedName>
    <definedName name="ltre" localSheetId="8">#REF!</definedName>
    <definedName name="ltre">#REF!</definedName>
    <definedName name="lu12.2" localSheetId="3">#REF!</definedName>
    <definedName name="lu12.2" localSheetId="5">#REF!</definedName>
    <definedName name="lu12.2" localSheetId="8">#REF!</definedName>
    <definedName name="lu12.2">#REF!</definedName>
    <definedName name="lu14.5" localSheetId="3">#REF!</definedName>
    <definedName name="lu14.5" localSheetId="5">#REF!</definedName>
    <definedName name="lu14.5" localSheetId="8">#REF!</definedName>
    <definedName name="lu14.5">#REF!</definedName>
    <definedName name="lu15.5" localSheetId="3">#REF!</definedName>
    <definedName name="lu15.5" localSheetId="5">#REF!</definedName>
    <definedName name="lu15.5" localSheetId="8">#REF!</definedName>
    <definedName name="lu15.5">#REF!</definedName>
    <definedName name="luc" localSheetId="3" hidden="1">{"'Sheet1'!$L$16"}</definedName>
    <definedName name="luc" localSheetId="8" hidden="1">{"'Sheet1'!$L$16"}</definedName>
    <definedName name="luc" hidden="1">{"'Sheet1'!$L$16"}</definedName>
    <definedName name="lulop16" localSheetId="3">#REF!</definedName>
    <definedName name="lulop16" localSheetId="5">#REF!</definedName>
    <definedName name="lulop16" localSheetId="8">#REF!</definedName>
    <definedName name="lulop16">#REF!</definedName>
    <definedName name="luoichanrac" localSheetId="3">#REF!</definedName>
    <definedName name="luoichanrac" localSheetId="5">#REF!</definedName>
    <definedName name="luoichanrac" localSheetId="8">#REF!</definedName>
    <definedName name="luoichanrac">#REF!</definedName>
    <definedName name="luoncap" localSheetId="3">#REF!</definedName>
    <definedName name="luoncap" localSheetId="5">#REF!</definedName>
    <definedName name="luoncap" localSheetId="8">#REF!</definedName>
    <definedName name="luoncap">#REF!</definedName>
    <definedName name="lurung16" localSheetId="3">#REF!</definedName>
    <definedName name="lurung16" localSheetId="5">#REF!</definedName>
    <definedName name="lurung16" localSheetId="8">#REF!</definedName>
    <definedName name="lurung16">#REF!</definedName>
    <definedName name="luthep10" localSheetId="3">#REF!</definedName>
    <definedName name="luthep10" localSheetId="5">#REF!</definedName>
    <definedName name="luthep10" localSheetId="8">#REF!</definedName>
    <definedName name="luthep10">#REF!</definedName>
    <definedName name="Luy.ke.30.11" localSheetId="3">#REF!</definedName>
    <definedName name="Luy.ke.30.11" localSheetId="5">#REF!</definedName>
    <definedName name="Luy.ke.30.11" localSheetId="8">#REF!</definedName>
    <definedName name="Luy.ke.30.11">#REF!</definedName>
    <definedName name="Luy.ke.31.10" localSheetId="3">#REF!</definedName>
    <definedName name="Luy.ke.31.10" localSheetId="5">#REF!</definedName>
    <definedName name="Luy.ke.31.10" localSheetId="8">#REF!</definedName>
    <definedName name="Luy.ke.31.10">#REF!</definedName>
    <definedName name="lv.." localSheetId="3">#REF!</definedName>
    <definedName name="lv.." localSheetId="5">#REF!</definedName>
    <definedName name="lv.." localSheetId="8">#REF!</definedName>
    <definedName name="lv..">#REF!</definedName>
    <definedName name="lVC" localSheetId="3">#REF!</definedName>
    <definedName name="lVC" localSheetId="5">#REF!</definedName>
    <definedName name="lVC" localSheetId="8">#REF!</definedName>
    <definedName name="lVC">#REF!</definedName>
    <definedName name="lvr.." localSheetId="3">#REF!</definedName>
    <definedName name="lvr.." localSheetId="5">#REF!</definedName>
    <definedName name="lvr.." localSheetId="8">#REF!</definedName>
    <definedName name="lvr..">#REF!</definedName>
    <definedName name="lvt" localSheetId="3">#REF!</definedName>
    <definedName name="lvt" localSheetId="5">#REF!</definedName>
    <definedName name="lvt" localSheetId="8">#REF!</definedName>
    <definedName name="lvt">#REF!</definedName>
    <definedName name="m" localSheetId="3" hidden="1">{"'Sheet1'!$L$16"}</definedName>
    <definedName name="m" localSheetId="8" hidden="1">{"'Sheet1'!$L$16"}</definedName>
    <definedName name="m" hidden="1">{"'Sheet1'!$L$16"}</definedName>
    <definedName name="M_CSCT" localSheetId="3">#REF!</definedName>
    <definedName name="M_CSCT" localSheetId="5">#REF!</definedName>
    <definedName name="M_CSCT" localSheetId="8">#REF!</definedName>
    <definedName name="M_CSCT">#REF!</definedName>
    <definedName name="M_TD" localSheetId="3">#REF!</definedName>
    <definedName name="M_TD" localSheetId="5">#REF!</definedName>
    <definedName name="M_TD" localSheetId="8">#REF!</definedName>
    <definedName name="M_TD">#REF!</definedName>
    <definedName name="M0.4" localSheetId="3">#REF!</definedName>
    <definedName name="M0.4" localSheetId="5">#REF!</definedName>
    <definedName name="M0.4" localSheetId="8">#REF!</definedName>
    <definedName name="M0.4">#REF!</definedName>
    <definedName name="M10.1" localSheetId="3">#REF!</definedName>
    <definedName name="M10.1" localSheetId="5">#REF!</definedName>
    <definedName name="M10.1" localSheetId="8">#REF!</definedName>
    <definedName name="M10.1">#REF!</definedName>
    <definedName name="M10.1a" localSheetId="3">#REF!</definedName>
    <definedName name="M10.1a" localSheetId="5">#REF!</definedName>
    <definedName name="M10.1a" localSheetId="8">#REF!</definedName>
    <definedName name="M10.1a">#REF!</definedName>
    <definedName name="M10.2" localSheetId="3">#REF!</definedName>
    <definedName name="M10.2" localSheetId="5">#REF!</definedName>
    <definedName name="M10.2" localSheetId="8">#REF!</definedName>
    <definedName name="M10.2">#REF!</definedName>
    <definedName name="M10.2a" localSheetId="3">#REF!</definedName>
    <definedName name="M10.2a" localSheetId="5">#REF!</definedName>
    <definedName name="M10.2a" localSheetId="8">#REF!</definedName>
    <definedName name="M10.2a">#REF!</definedName>
    <definedName name="M102bn" localSheetId="3">#REF!</definedName>
    <definedName name="M102bn" localSheetId="5">#REF!</definedName>
    <definedName name="M102bn" localSheetId="8">#REF!</definedName>
    <definedName name="M102bn">#REF!</definedName>
    <definedName name="M102bnvc" localSheetId="3">#REF!</definedName>
    <definedName name="M102bnvc" localSheetId="5">#REF!</definedName>
    <definedName name="M102bnvc" localSheetId="8">#REF!</definedName>
    <definedName name="M102bnvc">#REF!</definedName>
    <definedName name="M10aa1p" localSheetId="3">#REF!</definedName>
    <definedName name="M10aa1p" localSheetId="5">#REF!</definedName>
    <definedName name="M10aa1p" localSheetId="8">#REF!</definedName>
    <definedName name="M10aa1p">#REF!</definedName>
    <definedName name="M10bbnc" localSheetId="3">#REF!</definedName>
    <definedName name="M10bbnc" localSheetId="5">#REF!</definedName>
    <definedName name="M10bbnc" localSheetId="8">#REF!</definedName>
    <definedName name="M10bbnc">#REF!</definedName>
    <definedName name="M10bbvc" localSheetId="3">#REF!</definedName>
    <definedName name="M10bbvc" localSheetId="5">#REF!</definedName>
    <definedName name="M10bbvc" localSheetId="8">#REF!</definedName>
    <definedName name="M10bbvc">#REF!</definedName>
    <definedName name="M10bbvl" localSheetId="3">#REF!</definedName>
    <definedName name="M10bbvl" localSheetId="5">#REF!</definedName>
    <definedName name="M10bbvl" localSheetId="8">#REF!</definedName>
    <definedName name="M10bbvl">#REF!</definedName>
    <definedName name="M122bnvc" localSheetId="3">#REF!</definedName>
    <definedName name="M122bnvc" localSheetId="5">#REF!</definedName>
    <definedName name="M122bnvc" localSheetId="8">#REF!</definedName>
    <definedName name="M122bnvc">#REF!</definedName>
    <definedName name="M12aavl" localSheetId="3">#REF!</definedName>
    <definedName name="M12aavl" localSheetId="5">#REF!</definedName>
    <definedName name="M12aavl" localSheetId="8">#REF!</definedName>
    <definedName name="M12aavl">#REF!</definedName>
    <definedName name="M12ba3p" localSheetId="3">#REF!</definedName>
    <definedName name="M12ba3p" localSheetId="5">#REF!</definedName>
    <definedName name="M12ba3p" localSheetId="8">#REF!</definedName>
    <definedName name="M12ba3p">#REF!</definedName>
    <definedName name="M12bb1p" localSheetId="3">#REF!</definedName>
    <definedName name="M12bb1p" localSheetId="5">#REF!</definedName>
    <definedName name="M12bb1p" localSheetId="8">#REF!</definedName>
    <definedName name="M12bb1p">#REF!</definedName>
    <definedName name="M12cbnc" localSheetId="3">#REF!</definedName>
    <definedName name="M12cbnc" localSheetId="5">#REF!</definedName>
    <definedName name="M12cbnc" localSheetId="8">#REF!</definedName>
    <definedName name="M12cbnc">#REF!</definedName>
    <definedName name="M12cbvl" localSheetId="3">#REF!</definedName>
    <definedName name="M12cbvl" localSheetId="5">#REF!</definedName>
    <definedName name="M12cbvl" localSheetId="8">#REF!</definedName>
    <definedName name="M12cbvl">#REF!</definedName>
    <definedName name="M14bb1p" localSheetId="3">#REF!</definedName>
    <definedName name="M14bb1p" localSheetId="5">#REF!</definedName>
    <definedName name="M14bb1p" localSheetId="8">#REF!</definedName>
    <definedName name="M14bb1p">#REF!</definedName>
    <definedName name="M8a" localSheetId="3">#REF!</definedName>
    <definedName name="M8a" localSheetId="5">#REF!</definedName>
    <definedName name="M8a" localSheetId="8">#REF!</definedName>
    <definedName name="M8a">#REF!</definedName>
    <definedName name="M8aa" localSheetId="3">#REF!</definedName>
    <definedName name="M8aa" localSheetId="5">#REF!</definedName>
    <definedName name="M8aa" localSheetId="8">#REF!</definedName>
    <definedName name="M8aa">#REF!</definedName>
    <definedName name="M8aaHT" localSheetId="3">#REF!</definedName>
    <definedName name="M8aaHT" localSheetId="5">#REF!</definedName>
    <definedName name="M8aaHT" localSheetId="8">#REF!</definedName>
    <definedName name="M8aaHT">#REF!</definedName>
    <definedName name="m8aanc" localSheetId="3">#REF!</definedName>
    <definedName name="m8aanc" localSheetId="5">#REF!</definedName>
    <definedName name="m8aanc" localSheetId="8">#REF!</definedName>
    <definedName name="m8aanc">#REF!</definedName>
    <definedName name="m8aavl" localSheetId="3">#REF!</definedName>
    <definedName name="m8aavl" localSheetId="5">#REF!</definedName>
    <definedName name="m8aavl" localSheetId="8">#REF!</definedName>
    <definedName name="m8aavl">#REF!</definedName>
    <definedName name="M8aHT" localSheetId="3">#REF!</definedName>
    <definedName name="M8aHT" localSheetId="5">#REF!</definedName>
    <definedName name="M8aHT" localSheetId="8">#REF!</definedName>
    <definedName name="M8aHT">#REF!</definedName>
    <definedName name="MA_DML" localSheetId="3">#REF!</definedName>
    <definedName name="MA_DML" localSheetId="5">#REF!</definedName>
    <definedName name="MA_DML" localSheetId="8">#REF!</definedName>
    <definedName name="MA_DML">#REF!</definedName>
    <definedName name="Ma3pnc" localSheetId="3">#REF!</definedName>
    <definedName name="Ma3pnc" localSheetId="5">#REF!</definedName>
    <definedName name="Ma3pnc" localSheetId="8">#REF!</definedName>
    <definedName name="Ma3pnc">#REF!</definedName>
    <definedName name="Ma3pvl" localSheetId="3">#REF!</definedName>
    <definedName name="Ma3pvl" localSheetId="5">#REF!</definedName>
    <definedName name="Ma3pvl" localSheetId="8">#REF!</definedName>
    <definedName name="Ma3pvl">#REF!</definedName>
    <definedName name="Maa3pnc" localSheetId="3">#REF!</definedName>
    <definedName name="Maa3pnc" localSheetId="5">#REF!</definedName>
    <definedName name="Maa3pnc" localSheetId="8">#REF!</definedName>
    <definedName name="Maa3pnc">#REF!</definedName>
    <definedName name="Maa3pvl" localSheetId="3">#REF!</definedName>
    <definedName name="Maa3pvl" localSheetId="5">#REF!</definedName>
    <definedName name="Maa3pvl" localSheetId="8">#REF!</definedName>
    <definedName name="Maa3pvl">#REF!</definedName>
    <definedName name="macbt" localSheetId="3">#REF!</definedName>
    <definedName name="macbt" localSheetId="5">#REF!</definedName>
    <definedName name="macbt" localSheetId="8">#REF!</definedName>
    <definedName name="macbt">#REF!</definedName>
    <definedName name="MACRO" localSheetId="3">#REF!</definedName>
    <definedName name="MACRO" localSheetId="5">#REF!</definedName>
    <definedName name="MACRO" localSheetId="8">#REF!</definedName>
    <definedName name="MACRO">#REF!</definedName>
    <definedName name="Macro2" localSheetId="3">#REF!</definedName>
    <definedName name="Macro2" localSheetId="5">#REF!</definedName>
    <definedName name="Macro2" localSheetId="8">#REF!</definedName>
    <definedName name="Macro2">#REF!</definedName>
    <definedName name="Macro3" localSheetId="3">#REF!</definedName>
    <definedName name="Macro3" localSheetId="5">#REF!</definedName>
    <definedName name="Macro3" localSheetId="8">#REF!</definedName>
    <definedName name="Macro3">#REF!</definedName>
    <definedName name="MACTANG_BD" localSheetId="3">#REF!</definedName>
    <definedName name="MACTANG_BD" localSheetId="5">#REF!</definedName>
    <definedName name="MACTANG_BD" localSheetId="8">#REF!</definedName>
    <definedName name="MACTANG_BD">#REF!</definedName>
    <definedName name="MACTANG_HT_BD" localSheetId="3">#REF!</definedName>
    <definedName name="MACTANG_HT_BD" localSheetId="5">#REF!</definedName>
    <definedName name="MACTANG_HT_BD" localSheetId="8">#REF!</definedName>
    <definedName name="MACTANG_HT_BD">#REF!</definedName>
    <definedName name="MACTANG_HT_KT" localSheetId="3">#REF!</definedName>
    <definedName name="MACTANG_HT_KT" localSheetId="5">#REF!</definedName>
    <definedName name="MACTANG_HT_KT" localSheetId="8">#REF!</definedName>
    <definedName name="MACTANG_HT_KT">#REF!</definedName>
    <definedName name="MACTANG_KT" localSheetId="3">#REF!</definedName>
    <definedName name="MACTANG_KT" localSheetId="5">#REF!</definedName>
    <definedName name="MACTANG_KT" localSheetId="8">#REF!</definedName>
    <definedName name="MACTANG_KT">#REF!</definedName>
    <definedName name="mahang" localSheetId="3">#REF!</definedName>
    <definedName name="mahang" localSheetId="5">#REF!</definedName>
    <definedName name="mahang" localSheetId="8">#REF!</definedName>
    <definedName name="mahang">#REF!</definedName>
    <definedName name="mahang_tondk" localSheetId="3">#REF!</definedName>
    <definedName name="mahang_tondk" localSheetId="5">#REF!</definedName>
    <definedName name="mahang_tondk" localSheetId="8">#REF!</definedName>
    <definedName name="mahang_tondk">#REF!</definedName>
    <definedName name="MAHH_BCX_NL" localSheetId="3">#REF!</definedName>
    <definedName name="MAHH_BCX_NL" localSheetId="5">#REF!</definedName>
    <definedName name="MAHH_BCX_NL" localSheetId="8">#REF!</definedName>
    <definedName name="MAHH_BCX_NL">#REF!</definedName>
    <definedName name="mahieu" localSheetId="3">#REF!</definedName>
    <definedName name="mahieu" localSheetId="5">#REF!</definedName>
    <definedName name="mahieu" localSheetId="8">#REF!</definedName>
    <definedName name="mahieu">#REF!</definedName>
    <definedName name="mai" localSheetId="3" hidden="1">{"'Sheet1'!$L$16"}</definedName>
    <definedName name="mai" localSheetId="8" hidden="1">{"'Sheet1'!$L$16"}</definedName>
    <definedName name="mai" hidden="1">{"'Sheet1'!$L$16"}</definedName>
    <definedName name="MAJ_CON_EQP" localSheetId="3">#REF!</definedName>
    <definedName name="MAJ_CON_EQP" localSheetId="5">#REF!</definedName>
    <definedName name="MAJ_CON_EQP" localSheetId="8">#REF!</definedName>
    <definedName name="MAJ_CON_EQP">#REF!</definedName>
    <definedName name="MakeIt" localSheetId="3">#REF!</definedName>
    <definedName name="MakeIt" localSheetId="5">#REF!</definedName>
    <definedName name="MakeIt" localSheetId="8">#REF!</definedName>
    <definedName name="MakeIt">#REF!</definedName>
    <definedName name="Mat_cau" localSheetId="3">#REF!</definedName>
    <definedName name="Mat_cau" localSheetId="5">#REF!</definedName>
    <definedName name="Mat_cau" localSheetId="8">#REF!</definedName>
    <definedName name="Mat_cau">#REF!</definedName>
    <definedName name="matbang" localSheetId="3" hidden="1">{"'Sheet1'!$L$16"}</definedName>
    <definedName name="matbang" localSheetId="8" hidden="1">{"'Sheet1'!$L$16"}</definedName>
    <definedName name="matbang" hidden="1">{"'Sheet1'!$L$16"}</definedName>
    <definedName name="MATP_BCN_TP" localSheetId="3">#REF!</definedName>
    <definedName name="MATP_BCN_TP" localSheetId="5">#REF!</definedName>
    <definedName name="MATP_BCN_TP" localSheetId="8">#REF!</definedName>
    <definedName name="MATP_BCN_TP">#REF!</definedName>
    <definedName name="MATP_BCX_NL" localSheetId="3">#REF!</definedName>
    <definedName name="MATP_BCX_NL" localSheetId="5">#REF!</definedName>
    <definedName name="MATP_BCX_NL" localSheetId="8">#REF!</definedName>
    <definedName name="MATP_BCX_NL">#REF!</definedName>
    <definedName name="MATP_GT" localSheetId="3">#REF!</definedName>
    <definedName name="MATP_GT" localSheetId="5">#REF!</definedName>
    <definedName name="MATP_GT" localSheetId="8">#REF!</definedName>
    <definedName name="MATP_GT">#REF!</definedName>
    <definedName name="MATP_GIATHANH" localSheetId="3">#REF!</definedName>
    <definedName name="MATP_GIATHANH" localSheetId="5">#REF!</definedName>
    <definedName name="MATP_GIATHANH" localSheetId="8">#REF!</definedName>
    <definedName name="MATP_GIATHANH">#REF!</definedName>
    <definedName name="MAVANKHUON" localSheetId="3">#REF!</definedName>
    <definedName name="MAVANKHUON" localSheetId="5">#REF!</definedName>
    <definedName name="MAVANKHUON" localSheetId="8">#REF!</definedName>
    <definedName name="MAVANKHUON">#REF!</definedName>
    <definedName name="MaViet" localSheetId="3">#REF!</definedName>
    <definedName name="MaViet" localSheetId="5">#REF!</definedName>
    <definedName name="MaViet" localSheetId="8">#REF!</definedName>
    <definedName name="MaViet">#REF!</definedName>
    <definedName name="MAVLTHDN" localSheetId="3">#REF!</definedName>
    <definedName name="MAVLTHDN" localSheetId="5">#REF!</definedName>
    <definedName name="MAVLTHDN" localSheetId="8">#REF!</definedName>
    <definedName name="MAVLTHDN">#REF!</definedName>
    <definedName name="MAVLV" localSheetId="3">#REF!</definedName>
    <definedName name="MAVLV" localSheetId="5">#REF!</definedName>
    <definedName name="MAVLV" localSheetId="8">#REF!</definedName>
    <definedName name="MAVLV">#REF!</definedName>
    <definedName name="maybua" localSheetId="3">#REF!</definedName>
    <definedName name="maybua" localSheetId="5">#REF!</definedName>
    <definedName name="maybua" localSheetId="8">#REF!</definedName>
    <definedName name="maybua">#REF!</definedName>
    <definedName name="maycay" localSheetId="3">#REF!</definedName>
    <definedName name="maycay" localSheetId="5">#REF!</definedName>
    <definedName name="maycay" localSheetId="8">#REF!</definedName>
    <definedName name="maycay">#REF!</definedName>
    <definedName name="maykhoan" localSheetId="3">#REF!</definedName>
    <definedName name="maykhoan" localSheetId="5">#REF!</definedName>
    <definedName name="maykhoan" localSheetId="8">#REF!</definedName>
    <definedName name="maykhoan">#REF!</definedName>
    <definedName name="mayrhhbtn100" localSheetId="3">#REF!</definedName>
    <definedName name="mayrhhbtn100" localSheetId="5">#REF!</definedName>
    <definedName name="mayrhhbtn100" localSheetId="8">#REF!</definedName>
    <definedName name="mayrhhbtn100">#REF!</definedName>
    <definedName name="mayrhhbtn65" localSheetId="3">#REF!</definedName>
    <definedName name="mayrhhbtn65" localSheetId="5">#REF!</definedName>
    <definedName name="mayrhhbtn65" localSheetId="8">#REF!</definedName>
    <definedName name="mayrhhbtn65">#REF!</definedName>
    <definedName name="maythepnaphl" localSheetId="3">#REF!</definedName>
    <definedName name="maythepnaphl" localSheetId="5">#REF!</definedName>
    <definedName name="maythepnaphl" localSheetId="8">#REF!</definedName>
    <definedName name="maythepnaphl">#REF!</definedName>
    <definedName name="mayui" localSheetId="3">#REF!</definedName>
    <definedName name="mayui" localSheetId="5">#REF!</definedName>
    <definedName name="mayui" localSheetId="8">#REF!</definedName>
    <definedName name="mayui">#REF!</definedName>
    <definedName name="mayui110" localSheetId="3">#REF!</definedName>
    <definedName name="mayui110" localSheetId="5">#REF!</definedName>
    <definedName name="mayui110" localSheetId="8">#REF!</definedName>
    <definedName name="mayui110">#REF!</definedName>
    <definedName name="mb" localSheetId="3">#REF!</definedName>
    <definedName name="mb" localSheetId="5">#REF!</definedName>
    <definedName name="mb" localSheetId="8">#REF!</definedName>
    <definedName name="mb">#REF!</definedName>
    <definedName name="MB20nc" localSheetId="3">#REF!</definedName>
    <definedName name="MB20nc" localSheetId="5">#REF!</definedName>
    <definedName name="MB20nc" localSheetId="8">#REF!</definedName>
    <definedName name="MB20nc">#REF!</definedName>
    <definedName name="MB20vc" localSheetId="3">#REF!</definedName>
    <definedName name="MB20vc" localSheetId="5">#REF!</definedName>
    <definedName name="MB20vc" localSheetId="8">#REF!</definedName>
    <definedName name="MB20vc">#REF!</definedName>
    <definedName name="MB20vl" localSheetId="3">#REF!</definedName>
    <definedName name="MB20vl" localSheetId="5">#REF!</definedName>
    <definedName name="MB20vl" localSheetId="8">#REF!</definedName>
    <definedName name="MB20vl">#REF!</definedName>
    <definedName name="Mba1p" localSheetId="3">#REF!</definedName>
    <definedName name="Mba1p" localSheetId="5">#REF!</definedName>
    <definedName name="Mba1p" localSheetId="8">#REF!</definedName>
    <definedName name="Mba1p">#REF!</definedName>
    <definedName name="Mba3p" localSheetId="3">#REF!</definedName>
    <definedName name="Mba3p" localSheetId="5">#REF!</definedName>
    <definedName name="Mba3p" localSheetId="8">#REF!</definedName>
    <definedName name="Mba3p">#REF!</definedName>
    <definedName name="mbangtai10" localSheetId="3">#REF!</definedName>
    <definedName name="mbangtai10" localSheetId="5">#REF!</definedName>
    <definedName name="mbangtai10" localSheetId="8">#REF!</definedName>
    <definedName name="mbangtai10">#REF!</definedName>
    <definedName name="mbangtai100" localSheetId="3">#REF!</definedName>
    <definedName name="mbangtai100" localSheetId="5">#REF!</definedName>
    <definedName name="mbangtai100" localSheetId="8">#REF!</definedName>
    <definedName name="mbangtai100">#REF!</definedName>
    <definedName name="mbangtai15" localSheetId="3">#REF!</definedName>
    <definedName name="mbangtai15" localSheetId="5">#REF!</definedName>
    <definedName name="mbangtai15" localSheetId="8">#REF!</definedName>
    <definedName name="mbangtai15">#REF!</definedName>
    <definedName name="mbangtai150" localSheetId="3">#REF!</definedName>
    <definedName name="mbangtai150" localSheetId="5">#REF!</definedName>
    <definedName name="mbangtai150" localSheetId="8">#REF!</definedName>
    <definedName name="mbangtai150">#REF!</definedName>
    <definedName name="mbangtai25" localSheetId="3">#REF!</definedName>
    <definedName name="mbangtai25" localSheetId="5">#REF!</definedName>
    <definedName name="mbangtai25" localSheetId="8">#REF!</definedName>
    <definedName name="mbangtai25">#REF!</definedName>
    <definedName name="Mbb3p" localSheetId="3">#REF!</definedName>
    <definedName name="Mbb3p" localSheetId="5">#REF!</definedName>
    <definedName name="Mbb3p" localSheetId="8">#REF!</definedName>
    <definedName name="Mbb3p">#REF!</definedName>
    <definedName name="Mbn1p" localSheetId="3">#REF!</definedName>
    <definedName name="Mbn1p" localSheetId="5">#REF!</definedName>
    <definedName name="Mbn1p" localSheetId="8">#REF!</definedName>
    <definedName name="Mbn1p">#REF!</definedName>
    <definedName name="mbombtth50" localSheetId="3">#REF!</definedName>
    <definedName name="mbombtth50" localSheetId="5">#REF!</definedName>
    <definedName name="mbombtth50" localSheetId="8">#REF!</definedName>
    <definedName name="mbombtth50">#REF!</definedName>
    <definedName name="mbombtth60" localSheetId="3">#REF!</definedName>
    <definedName name="mbombtth60" localSheetId="5">#REF!</definedName>
    <definedName name="mbombtth60" localSheetId="8">#REF!</definedName>
    <definedName name="mbombtth60">#REF!</definedName>
    <definedName name="mbomdien0.55" localSheetId="3">#REF!</definedName>
    <definedName name="mbomdien0.55" localSheetId="5">#REF!</definedName>
    <definedName name="mbomdien0.55" localSheetId="8">#REF!</definedName>
    <definedName name="mbomdien0.55">#REF!</definedName>
    <definedName name="mbomdien0.75" localSheetId="3">#REF!</definedName>
    <definedName name="mbomdien0.75" localSheetId="5">#REF!</definedName>
    <definedName name="mbomdien0.75" localSheetId="8">#REF!</definedName>
    <definedName name="mbomdien0.75">#REF!</definedName>
    <definedName name="mbomdien1.1" localSheetId="3">#REF!</definedName>
    <definedName name="mbomdien1.1" localSheetId="5">#REF!</definedName>
    <definedName name="mbomdien1.1" localSheetId="8">#REF!</definedName>
    <definedName name="mbomdien1.1">#REF!</definedName>
    <definedName name="mbomdien1.5" localSheetId="3">#REF!</definedName>
    <definedName name="mbomdien1.5" localSheetId="5">#REF!</definedName>
    <definedName name="mbomdien1.5" localSheetId="8">#REF!</definedName>
    <definedName name="mbomdien1.5">#REF!</definedName>
    <definedName name="mbomdien10" localSheetId="3">#REF!</definedName>
    <definedName name="mbomdien10" localSheetId="5">#REF!</definedName>
    <definedName name="mbomdien10" localSheetId="8">#REF!</definedName>
    <definedName name="mbomdien10">#REF!</definedName>
    <definedName name="mbomdien113" localSheetId="3">#REF!</definedName>
    <definedName name="mbomdien113" localSheetId="5">#REF!</definedName>
    <definedName name="mbomdien113" localSheetId="8">#REF!</definedName>
    <definedName name="mbomdien113">#REF!</definedName>
    <definedName name="mbomdien14" localSheetId="3">#REF!</definedName>
    <definedName name="mbomdien14" localSheetId="5">#REF!</definedName>
    <definedName name="mbomdien14" localSheetId="8">#REF!</definedName>
    <definedName name="mbomdien14">#REF!</definedName>
    <definedName name="mbomdien2" localSheetId="3">#REF!</definedName>
    <definedName name="mbomdien2" localSheetId="5">#REF!</definedName>
    <definedName name="mbomdien2" localSheetId="8">#REF!</definedName>
    <definedName name="mbomdien2">#REF!</definedName>
    <definedName name="mbomdien2.8" localSheetId="3">#REF!</definedName>
    <definedName name="mbomdien2.8" localSheetId="5">#REF!</definedName>
    <definedName name="mbomdien2.8" localSheetId="8">#REF!</definedName>
    <definedName name="mbomdien2.8">#REF!</definedName>
    <definedName name="mbomdien20" localSheetId="3">#REF!</definedName>
    <definedName name="mbomdien20" localSheetId="5">#REF!</definedName>
    <definedName name="mbomdien20" localSheetId="8">#REF!</definedName>
    <definedName name="mbomdien20">#REF!</definedName>
    <definedName name="mbomdien22" localSheetId="3">#REF!</definedName>
    <definedName name="mbomdien22" localSheetId="5">#REF!</definedName>
    <definedName name="mbomdien22" localSheetId="8">#REF!</definedName>
    <definedName name="mbomdien22">#REF!</definedName>
    <definedName name="mbomdien28" localSheetId="3">#REF!</definedName>
    <definedName name="mbomdien28" localSheetId="5">#REF!</definedName>
    <definedName name="mbomdien28" localSheetId="8">#REF!</definedName>
    <definedName name="mbomdien28">#REF!</definedName>
    <definedName name="mbomdien30" localSheetId="3">#REF!</definedName>
    <definedName name="mbomdien30" localSheetId="5">#REF!</definedName>
    <definedName name="mbomdien30" localSheetId="8">#REF!</definedName>
    <definedName name="mbomdien30">#REF!</definedName>
    <definedName name="mbomdien4" localSheetId="3">#REF!</definedName>
    <definedName name="mbomdien4" localSheetId="5">#REF!</definedName>
    <definedName name="mbomdien4" localSheetId="8">#REF!</definedName>
    <definedName name="mbomdien4">#REF!</definedName>
    <definedName name="mbomdien4.5" localSheetId="3">#REF!</definedName>
    <definedName name="mbomdien4.5" localSheetId="5">#REF!</definedName>
    <definedName name="mbomdien4.5" localSheetId="8">#REF!</definedName>
    <definedName name="mbomdien4.5">#REF!</definedName>
    <definedName name="mbomdien40" localSheetId="3">#REF!</definedName>
    <definedName name="mbomdien40" localSheetId="5">#REF!</definedName>
    <definedName name="mbomdien40" localSheetId="8">#REF!</definedName>
    <definedName name="mbomdien40">#REF!</definedName>
    <definedName name="mbomdien50" localSheetId="3">#REF!</definedName>
    <definedName name="mbomdien50" localSheetId="5">#REF!</definedName>
    <definedName name="mbomdien50" localSheetId="8">#REF!</definedName>
    <definedName name="mbomdien50">#REF!</definedName>
    <definedName name="mbomdien55" localSheetId="3">#REF!</definedName>
    <definedName name="mbomdien55" localSheetId="5">#REF!</definedName>
    <definedName name="mbomdien55" localSheetId="8">#REF!</definedName>
    <definedName name="mbomdien55">#REF!</definedName>
    <definedName name="mbomdien7" localSheetId="3">#REF!</definedName>
    <definedName name="mbomdien7" localSheetId="5">#REF!</definedName>
    <definedName name="mbomdien7" localSheetId="8">#REF!</definedName>
    <definedName name="mbomdien7">#REF!</definedName>
    <definedName name="mbomdien75" localSheetId="3">#REF!</definedName>
    <definedName name="mbomdien75" localSheetId="5">#REF!</definedName>
    <definedName name="mbomdien75" localSheetId="8">#REF!</definedName>
    <definedName name="mbomdien75">#REF!</definedName>
    <definedName name="mbomth10" localSheetId="3">#REF!</definedName>
    <definedName name="mbomth10" localSheetId="5">#REF!</definedName>
    <definedName name="mbomth10" localSheetId="8">#REF!</definedName>
    <definedName name="mbomth10">#REF!</definedName>
    <definedName name="mbomth100" localSheetId="3">#REF!</definedName>
    <definedName name="mbomth100" localSheetId="5">#REF!</definedName>
    <definedName name="mbomth100" localSheetId="8">#REF!</definedName>
    <definedName name="mbomth100">#REF!</definedName>
    <definedName name="mbomth15" localSheetId="3">#REF!</definedName>
    <definedName name="mbomth15" localSheetId="5">#REF!</definedName>
    <definedName name="mbomth15" localSheetId="8">#REF!</definedName>
    <definedName name="mbomth15">#REF!</definedName>
    <definedName name="mbomth150" localSheetId="3">#REF!</definedName>
    <definedName name="mbomth150" localSheetId="5">#REF!</definedName>
    <definedName name="mbomth150" localSheetId="8">#REF!</definedName>
    <definedName name="mbomth150">#REF!</definedName>
    <definedName name="mbomth20" localSheetId="3">#REF!</definedName>
    <definedName name="mbomth20" localSheetId="5">#REF!</definedName>
    <definedName name="mbomth20" localSheetId="8">#REF!</definedName>
    <definedName name="mbomth20">#REF!</definedName>
    <definedName name="mbomth37" localSheetId="3">#REF!</definedName>
    <definedName name="mbomth37" localSheetId="5">#REF!</definedName>
    <definedName name="mbomth37" localSheetId="8">#REF!</definedName>
    <definedName name="mbomth37">#REF!</definedName>
    <definedName name="mbomth45" localSheetId="3">#REF!</definedName>
    <definedName name="mbomth45" localSheetId="5">#REF!</definedName>
    <definedName name="mbomth45" localSheetId="8">#REF!</definedName>
    <definedName name="mbomth45">#REF!</definedName>
    <definedName name="mbomth5" localSheetId="3">#REF!</definedName>
    <definedName name="mbomth5" localSheetId="5">#REF!</definedName>
    <definedName name="mbomth5" localSheetId="8">#REF!</definedName>
    <definedName name="mbomth5">#REF!</definedName>
    <definedName name="mbomth5.5" localSheetId="3">#REF!</definedName>
    <definedName name="mbomth5.5" localSheetId="5">#REF!</definedName>
    <definedName name="mbomth5.5" localSheetId="8">#REF!</definedName>
    <definedName name="mbomth5.5">#REF!</definedName>
    <definedName name="mbomth7" localSheetId="3">#REF!</definedName>
    <definedName name="mbomth7" localSheetId="5">#REF!</definedName>
    <definedName name="mbomth7" localSheetId="8">#REF!</definedName>
    <definedName name="mbomth7">#REF!</definedName>
    <definedName name="mbomth7.5" localSheetId="3">#REF!</definedName>
    <definedName name="mbomth7.5" localSheetId="5">#REF!</definedName>
    <definedName name="mbomth7.5" localSheetId="8">#REF!</definedName>
    <definedName name="mbomth7.5">#REF!</definedName>
    <definedName name="mbomth75" localSheetId="3">#REF!</definedName>
    <definedName name="mbomth75" localSheetId="5">#REF!</definedName>
    <definedName name="mbomth75" localSheetId="8">#REF!</definedName>
    <definedName name="mbomth75">#REF!</definedName>
    <definedName name="mbomthxang3" localSheetId="3">#REF!</definedName>
    <definedName name="mbomthxang3" localSheetId="5">#REF!</definedName>
    <definedName name="mbomthxang3" localSheetId="8">#REF!</definedName>
    <definedName name="mbomthxang3">#REF!</definedName>
    <definedName name="mbomthxang4" localSheetId="3">#REF!</definedName>
    <definedName name="mbomthxang4" localSheetId="5">#REF!</definedName>
    <definedName name="mbomthxang4" localSheetId="8">#REF!</definedName>
    <definedName name="mbomthxang4">#REF!</definedName>
    <definedName name="mbomthxang6" localSheetId="3">#REF!</definedName>
    <definedName name="mbomthxang6" localSheetId="5">#REF!</definedName>
    <definedName name="mbomthxang6" localSheetId="8">#REF!</definedName>
    <definedName name="mbomthxang6">#REF!</definedName>
    <definedName name="mbomthxang7" localSheetId="3">#REF!</definedName>
    <definedName name="mbomthxang7" localSheetId="5">#REF!</definedName>
    <definedName name="mbomthxang7" localSheetId="8">#REF!</definedName>
    <definedName name="mbomthxang7">#REF!</definedName>
    <definedName name="mbomthxang8" localSheetId="3">#REF!</definedName>
    <definedName name="mbomthxang8" localSheetId="5">#REF!</definedName>
    <definedName name="mbomthxang8" localSheetId="8">#REF!</definedName>
    <definedName name="mbomthxang8">#REF!</definedName>
    <definedName name="mbomvua2" localSheetId="3">#REF!</definedName>
    <definedName name="mbomvua2" localSheetId="5">#REF!</definedName>
    <definedName name="mbomvua2" localSheetId="8">#REF!</definedName>
    <definedName name="mbomvua2">#REF!</definedName>
    <definedName name="mbomvua4" localSheetId="3">#REF!</definedName>
    <definedName name="mbomvua4" localSheetId="5">#REF!</definedName>
    <definedName name="mbomvua4" localSheetId="8">#REF!</definedName>
    <definedName name="mbomvua4">#REF!</definedName>
    <definedName name="mbomvua6" localSheetId="3">#REF!</definedName>
    <definedName name="mbomvua6" localSheetId="5">#REF!</definedName>
    <definedName name="mbomvua6" localSheetId="8">#REF!</definedName>
    <definedName name="mbomvua6">#REF!</definedName>
    <definedName name="mbomvua9" localSheetId="3">#REF!</definedName>
    <definedName name="mbomvua9" localSheetId="5">#REF!</definedName>
    <definedName name="mbomvua9" localSheetId="8">#REF!</definedName>
    <definedName name="mbomvua9">#REF!</definedName>
    <definedName name="mbt" localSheetId="3">#REF!</definedName>
    <definedName name="mbt" localSheetId="5">#REF!</definedName>
    <definedName name="mbt" localSheetId="8">#REF!</definedName>
    <definedName name="mbt">#REF!</definedName>
    <definedName name="mbuacankhi1.5" localSheetId="3">#REF!</definedName>
    <definedName name="mbuacankhi1.5" localSheetId="5">#REF!</definedName>
    <definedName name="mbuacankhi1.5" localSheetId="8">#REF!</definedName>
    <definedName name="mbuacankhi1.5">#REF!</definedName>
    <definedName name="mbuadcocnoi2.5" localSheetId="3">#REF!</definedName>
    <definedName name="mbuadcocnoi2.5" localSheetId="5">#REF!</definedName>
    <definedName name="mbuadcocnoi2.5" localSheetId="8">#REF!</definedName>
    <definedName name="mbuadcocnoi2.5">#REF!</definedName>
    <definedName name="mbuadray1.2" localSheetId="3">#REF!</definedName>
    <definedName name="mbuadray1.2" localSheetId="5">#REF!</definedName>
    <definedName name="mbuadray1.2" localSheetId="8">#REF!</definedName>
    <definedName name="mbuadray1.2">#REF!</definedName>
    <definedName name="mbuadray1.8" localSheetId="3">#REF!</definedName>
    <definedName name="mbuadray1.8" localSheetId="5">#REF!</definedName>
    <definedName name="mbuadray1.8" localSheetId="8">#REF!</definedName>
    <definedName name="mbuadray1.8">#REF!</definedName>
    <definedName name="mbuadray2.2" localSheetId="3">#REF!</definedName>
    <definedName name="mbuadray2.2" localSheetId="5">#REF!</definedName>
    <definedName name="mbuadray2.2" localSheetId="8">#REF!</definedName>
    <definedName name="mbuadray2.2">#REF!</definedName>
    <definedName name="mbuadray2.5" localSheetId="3">#REF!</definedName>
    <definedName name="mbuadray2.5" localSheetId="5">#REF!</definedName>
    <definedName name="mbuadray2.5" localSheetId="8">#REF!</definedName>
    <definedName name="mbuadray2.5">#REF!</definedName>
    <definedName name="mbuadray3.5" localSheetId="3">#REF!</definedName>
    <definedName name="mbuadray3.5" localSheetId="5">#REF!</definedName>
    <definedName name="mbuadray3.5" localSheetId="8">#REF!</definedName>
    <definedName name="mbuadray3.5">#REF!</definedName>
    <definedName name="mbuarung170" localSheetId="3">#REF!</definedName>
    <definedName name="mbuarung170" localSheetId="5">#REF!</definedName>
    <definedName name="mbuarung170" localSheetId="8">#REF!</definedName>
    <definedName name="mbuarung170">#REF!</definedName>
    <definedName name="mbuarung40" localSheetId="3">#REF!</definedName>
    <definedName name="mbuarung40" localSheetId="5">#REF!</definedName>
    <definedName name="mbuarung40" localSheetId="8">#REF!</definedName>
    <definedName name="mbuarung40">#REF!</definedName>
    <definedName name="mbuarung50" localSheetId="3">#REF!</definedName>
    <definedName name="mbuarung50" localSheetId="5">#REF!</definedName>
    <definedName name="mbuarung50" localSheetId="8">#REF!</definedName>
    <definedName name="mbuarung50">#REF!</definedName>
    <definedName name="mbuarungccatth60" localSheetId="3">#REF!</definedName>
    <definedName name="mbuarungccatth60" localSheetId="5">#REF!</definedName>
    <definedName name="mbuarungccatth60" localSheetId="8">#REF!</definedName>
    <definedName name="mbuarungccatth60">#REF!</definedName>
    <definedName name="mbuathbx0.6" localSheetId="3">#REF!</definedName>
    <definedName name="mbuathbx0.6" localSheetId="5">#REF!</definedName>
    <definedName name="mbuathbx0.6" localSheetId="8">#REF!</definedName>
    <definedName name="mbuathbx0.6">#REF!</definedName>
    <definedName name="mbuathbx1.2" localSheetId="3">#REF!</definedName>
    <definedName name="mbuathbx1.2" localSheetId="5">#REF!</definedName>
    <definedName name="mbuathbx1.2" localSheetId="8">#REF!</definedName>
    <definedName name="mbuathbx1.2">#REF!</definedName>
    <definedName name="mbuathbx1.8" localSheetId="3">#REF!</definedName>
    <definedName name="mbuathbx1.8" localSheetId="5">#REF!</definedName>
    <definedName name="mbuathbx1.8" localSheetId="8">#REF!</definedName>
    <definedName name="mbuathbx1.8">#REF!</definedName>
    <definedName name="mbuathbx3.5" localSheetId="3">#REF!</definedName>
    <definedName name="mbuathbx3.5" localSheetId="5">#REF!</definedName>
    <definedName name="mbuathbx3.5" localSheetId="8">#REF!</definedName>
    <definedName name="mbuathbx3.5">#REF!</definedName>
    <definedName name="mbuathbx4.5" localSheetId="3">#REF!</definedName>
    <definedName name="mbuathbx4.5" localSheetId="5">#REF!</definedName>
    <definedName name="mbuathbx4.5" localSheetId="8">#REF!</definedName>
    <definedName name="mbuathbx4.5">#REF!</definedName>
    <definedName name="MC" localSheetId="3">#REF!</definedName>
    <definedName name="MC" localSheetId="5">#REF!</definedName>
    <definedName name="MC" localSheetId="8">#REF!</definedName>
    <definedName name="MC">#REF!</definedName>
    <definedName name="mcambactham1" localSheetId="3">#REF!</definedName>
    <definedName name="mcambactham1" localSheetId="5">#REF!</definedName>
    <definedName name="mcambactham1" localSheetId="8">#REF!</definedName>
    <definedName name="mcambactham1">#REF!</definedName>
    <definedName name="mcano30" localSheetId="3">#REF!</definedName>
    <definedName name="mcano30" localSheetId="5">#REF!</definedName>
    <definedName name="mcano30" localSheetId="8">#REF!</definedName>
    <definedName name="mcano30">#REF!</definedName>
    <definedName name="mcano75" localSheetId="3">#REF!</definedName>
    <definedName name="mcano75" localSheetId="5">#REF!</definedName>
    <definedName name="mcano75" localSheetId="8">#REF!</definedName>
    <definedName name="mcano75">#REF!</definedName>
    <definedName name="mcap1g10" localSheetId="3">#REF!</definedName>
    <definedName name="mcap1g10" localSheetId="5">#REF!</definedName>
    <definedName name="mcap1g10" localSheetId="8">#REF!</definedName>
    <definedName name="mcap1g10">#REF!</definedName>
    <definedName name="mcap1g16" localSheetId="3">#REF!</definedName>
    <definedName name="mcap1g16" localSheetId="5">#REF!</definedName>
    <definedName name="mcap1g16" localSheetId="8">#REF!</definedName>
    <definedName name="mcap1g16">#REF!</definedName>
    <definedName name="mcap1g25" localSheetId="3">#REF!</definedName>
    <definedName name="mcap1g25" localSheetId="5">#REF!</definedName>
    <definedName name="mcap1g25" localSheetId="8">#REF!</definedName>
    <definedName name="mcap1g25">#REF!</definedName>
    <definedName name="mcap1g9" localSheetId="3">#REF!</definedName>
    <definedName name="mcap1g9" localSheetId="5">#REF!</definedName>
    <definedName name="mcap1g9" localSheetId="8">#REF!</definedName>
    <definedName name="mcap1g9">#REF!</definedName>
    <definedName name="mcatdot2.8" localSheetId="3">#REF!</definedName>
    <definedName name="mcatdot2.8" localSheetId="5">#REF!</definedName>
    <definedName name="mcatdot2.8" localSheetId="8">#REF!</definedName>
    <definedName name="mcatdot2.8">#REF!</definedName>
    <definedName name="mcatong5" localSheetId="3">#REF!</definedName>
    <definedName name="mcatong5" localSheetId="5">#REF!</definedName>
    <definedName name="mcatong5" localSheetId="8">#REF!</definedName>
    <definedName name="mcatong5">#REF!</definedName>
    <definedName name="mcatton15" localSheetId="3">#REF!</definedName>
    <definedName name="mcatton15" localSheetId="5">#REF!</definedName>
    <definedName name="mcatton15" localSheetId="8">#REF!</definedName>
    <definedName name="mcatton15">#REF!</definedName>
    <definedName name="mcatuonthep5" localSheetId="3">#REF!</definedName>
    <definedName name="mcatuonthep5" localSheetId="5">#REF!</definedName>
    <definedName name="mcatuonthep5" localSheetId="8">#REF!</definedName>
    <definedName name="mcatuonthep5">#REF!</definedName>
    <definedName name="mcaulongmon10" localSheetId="3">#REF!</definedName>
    <definedName name="mcaulongmon10" localSheetId="5">#REF!</definedName>
    <definedName name="mcaulongmon10" localSheetId="8">#REF!</definedName>
    <definedName name="mcaulongmon10">#REF!</definedName>
    <definedName name="mcaulongmon30" localSheetId="3">#REF!</definedName>
    <definedName name="mcaulongmon30" localSheetId="5">#REF!</definedName>
    <definedName name="mcaulongmon30" localSheetId="8">#REF!</definedName>
    <definedName name="mcaulongmon30">#REF!</definedName>
    <definedName name="mcaulongmon60" localSheetId="3">#REF!</definedName>
    <definedName name="mcaulongmon60" localSheetId="5">#REF!</definedName>
    <definedName name="mcaulongmon60" localSheetId="8">#REF!</definedName>
    <definedName name="mcaulongmon60">#REF!</definedName>
    <definedName name="mcauray20" localSheetId="3">#REF!</definedName>
    <definedName name="mcauray20" localSheetId="5">#REF!</definedName>
    <definedName name="mcauray20" localSheetId="8">#REF!</definedName>
    <definedName name="mcauray20">#REF!</definedName>
    <definedName name="mcauray25" localSheetId="3">#REF!</definedName>
    <definedName name="mcauray25" localSheetId="5">#REF!</definedName>
    <definedName name="mcauray25" localSheetId="8">#REF!</definedName>
    <definedName name="mcauray25">#REF!</definedName>
    <definedName name="mcayxoidk108" localSheetId="3">#REF!</definedName>
    <definedName name="mcayxoidk108" localSheetId="5">#REF!</definedName>
    <definedName name="mcayxoidk108" localSheetId="8">#REF!</definedName>
    <definedName name="mcayxoidk108">#REF!</definedName>
    <definedName name="mcayxoidk60" localSheetId="3">#REF!</definedName>
    <definedName name="mcayxoidk60" localSheetId="5">#REF!</definedName>
    <definedName name="mcayxoidk60" localSheetId="8">#REF!</definedName>
    <definedName name="mcayxoidk60">#REF!</definedName>
    <definedName name="mcayxoidk80" localSheetId="3">#REF!</definedName>
    <definedName name="mcayxoidk80" localSheetId="5">#REF!</definedName>
    <definedName name="mcayxoidk80" localSheetId="8">#REF!</definedName>
    <definedName name="mcayxoidk80">#REF!</definedName>
    <definedName name="mcbt" localSheetId="3">#REF!</definedName>
    <definedName name="mcbt" localSheetId="5">#REF!</definedName>
    <definedName name="mcbt" localSheetId="8">#REF!</definedName>
    <definedName name="mcbt">#REF!</definedName>
    <definedName name="mccaubh10" localSheetId="3">#REF!</definedName>
    <definedName name="mccaubh10" localSheetId="5">#REF!</definedName>
    <definedName name="mccaubh10" localSheetId="8">#REF!</definedName>
    <definedName name="mccaubh10">#REF!</definedName>
    <definedName name="mccaubh16" localSheetId="3">#REF!</definedName>
    <definedName name="mccaubh16" localSheetId="5">#REF!</definedName>
    <definedName name="mccaubh16" localSheetId="8">#REF!</definedName>
    <definedName name="mccaubh16">#REF!</definedName>
    <definedName name="mccaubh25" localSheetId="3">#REF!</definedName>
    <definedName name="mccaubh25" localSheetId="5">#REF!</definedName>
    <definedName name="mccaubh25" localSheetId="8">#REF!</definedName>
    <definedName name="mccaubh25">#REF!</definedName>
    <definedName name="mccaubh3" localSheetId="3">#REF!</definedName>
    <definedName name="mccaubh3" localSheetId="5">#REF!</definedName>
    <definedName name="mccaubh3" localSheetId="8">#REF!</definedName>
    <definedName name="mccaubh3">#REF!</definedName>
    <definedName name="mccaubh4" localSheetId="3">#REF!</definedName>
    <definedName name="mccaubh4" localSheetId="5">#REF!</definedName>
    <definedName name="mccaubh4" localSheetId="8">#REF!</definedName>
    <definedName name="mccaubh4">#REF!</definedName>
    <definedName name="mccaubh40" localSheetId="3">#REF!</definedName>
    <definedName name="mccaubh40" localSheetId="5">#REF!</definedName>
    <definedName name="mccaubh40" localSheetId="8">#REF!</definedName>
    <definedName name="mccaubh40">#REF!</definedName>
    <definedName name="mccaubh5" localSheetId="3">#REF!</definedName>
    <definedName name="mccaubh5" localSheetId="5">#REF!</definedName>
    <definedName name="mccaubh5" localSheetId="8">#REF!</definedName>
    <definedName name="mccaubh5">#REF!</definedName>
    <definedName name="mccaubh6" localSheetId="3">#REF!</definedName>
    <definedName name="mccaubh6" localSheetId="5">#REF!</definedName>
    <definedName name="mccaubh6" localSheetId="8">#REF!</definedName>
    <definedName name="mccaubh6">#REF!</definedName>
    <definedName name="mccaubh65" localSheetId="3">#REF!</definedName>
    <definedName name="mccaubh65" localSheetId="5">#REF!</definedName>
    <definedName name="mccaubh65" localSheetId="8">#REF!</definedName>
    <definedName name="mccaubh65">#REF!</definedName>
    <definedName name="mccaubh7" localSheetId="3">#REF!</definedName>
    <definedName name="mccaubh7" localSheetId="5">#REF!</definedName>
    <definedName name="mccaubh7" localSheetId="8">#REF!</definedName>
    <definedName name="mccaubh7">#REF!</definedName>
    <definedName name="mccaubh8" localSheetId="3">#REF!</definedName>
    <definedName name="mccaubh8" localSheetId="5">#REF!</definedName>
    <definedName name="mccaubh8" localSheetId="8">#REF!</definedName>
    <definedName name="mccaubh8">#REF!</definedName>
    <definedName name="mccaubh90" localSheetId="3">#REF!</definedName>
    <definedName name="mccaubh90" localSheetId="5">#REF!</definedName>
    <definedName name="mccaubh90" localSheetId="8">#REF!</definedName>
    <definedName name="mccaubh90">#REF!</definedName>
    <definedName name="mccaubx10" localSheetId="3">#REF!</definedName>
    <definedName name="mccaubx10" localSheetId="5">#REF!</definedName>
    <definedName name="mccaubx10" localSheetId="8">#REF!</definedName>
    <definedName name="mccaubx10">#REF!</definedName>
    <definedName name="mccaubx100" localSheetId="3">#REF!</definedName>
    <definedName name="mccaubx100" localSheetId="5">#REF!</definedName>
    <definedName name="mccaubx100" localSheetId="8">#REF!</definedName>
    <definedName name="mccaubx100">#REF!</definedName>
    <definedName name="mccaubx16" localSheetId="3">#REF!</definedName>
    <definedName name="mccaubx16" localSheetId="5">#REF!</definedName>
    <definedName name="mccaubx16" localSheetId="8">#REF!</definedName>
    <definedName name="mccaubx16">#REF!</definedName>
    <definedName name="mccaubx25" localSheetId="3">#REF!</definedName>
    <definedName name="mccaubx25" localSheetId="5">#REF!</definedName>
    <definedName name="mccaubx25" localSheetId="8">#REF!</definedName>
    <definedName name="mccaubx25">#REF!</definedName>
    <definedName name="mccaubx28" localSheetId="3">#REF!</definedName>
    <definedName name="mccaubx28" localSheetId="5">#REF!</definedName>
    <definedName name="mccaubx28" localSheetId="8">#REF!</definedName>
    <definedName name="mccaubx28">#REF!</definedName>
    <definedName name="mccaubx40" localSheetId="3">#REF!</definedName>
    <definedName name="mccaubx40" localSheetId="5">#REF!</definedName>
    <definedName name="mccaubx40" localSheetId="8">#REF!</definedName>
    <definedName name="mccaubx40">#REF!</definedName>
    <definedName name="mccaubx5" localSheetId="3">#REF!</definedName>
    <definedName name="mccaubx5" localSheetId="5">#REF!</definedName>
    <definedName name="mccaubx5" localSheetId="8">#REF!</definedName>
    <definedName name="mccaubx5">#REF!</definedName>
    <definedName name="mccaubx50" localSheetId="3">#REF!</definedName>
    <definedName name="mccaubx50" localSheetId="5">#REF!</definedName>
    <definedName name="mccaubx50" localSheetId="8">#REF!</definedName>
    <definedName name="mccaubx50">#REF!</definedName>
    <definedName name="mccaubx63" localSheetId="3">#REF!</definedName>
    <definedName name="mccaubx63" localSheetId="5">#REF!</definedName>
    <definedName name="mccaubx63" localSheetId="8">#REF!</definedName>
    <definedName name="mccaubx63">#REF!</definedName>
    <definedName name="mccaubx7" localSheetId="3">#REF!</definedName>
    <definedName name="mccaubx7" localSheetId="5">#REF!</definedName>
    <definedName name="mccaubx7" localSheetId="8">#REF!</definedName>
    <definedName name="mccaubx7">#REF!</definedName>
    <definedName name="mccauladam60" localSheetId="3">#REF!</definedName>
    <definedName name="mccauladam60" localSheetId="5">#REF!</definedName>
    <definedName name="mccauladam60" localSheetId="8">#REF!</definedName>
    <definedName name="mccauladam60">#REF!</definedName>
    <definedName name="mccaunoi100" localSheetId="3">#REF!</definedName>
    <definedName name="mccaunoi100" localSheetId="5">#REF!</definedName>
    <definedName name="mccaunoi100" localSheetId="8">#REF!</definedName>
    <definedName name="mccaunoi100">#REF!</definedName>
    <definedName name="mccaunoi30" localSheetId="3">#REF!</definedName>
    <definedName name="mccaunoi30" localSheetId="5">#REF!</definedName>
    <definedName name="mccaunoi30" localSheetId="8">#REF!</definedName>
    <definedName name="mccaunoi30">#REF!</definedName>
    <definedName name="mccautnhi0.5" localSheetId="3">#REF!</definedName>
    <definedName name="mccautnhi0.5" localSheetId="5">#REF!</definedName>
    <definedName name="mccautnhi0.5" localSheetId="8">#REF!</definedName>
    <definedName name="mccautnhi0.5">#REF!</definedName>
    <definedName name="mccauthap10" localSheetId="3">#REF!</definedName>
    <definedName name="mccauthap10" localSheetId="5">#REF!</definedName>
    <definedName name="mccauthap10" localSheetId="8">#REF!</definedName>
    <definedName name="mccauthap10">#REF!</definedName>
    <definedName name="mccauthap12" localSheetId="3">#REF!</definedName>
    <definedName name="mccauthap12" localSheetId="5">#REF!</definedName>
    <definedName name="mccauthap12" localSheetId="8">#REF!</definedName>
    <definedName name="mccauthap12">#REF!</definedName>
    <definedName name="mccauthap15" localSheetId="3">#REF!</definedName>
    <definedName name="mccauthap15" localSheetId="5">#REF!</definedName>
    <definedName name="mccauthap15" localSheetId="8">#REF!</definedName>
    <definedName name="mccauthap15">#REF!</definedName>
    <definedName name="mccauthap20" localSheetId="3">#REF!</definedName>
    <definedName name="mccauthap20" localSheetId="5">#REF!</definedName>
    <definedName name="mccauthap20" localSheetId="8">#REF!</definedName>
    <definedName name="mccauthap20">#REF!</definedName>
    <definedName name="mccauthap25" localSheetId="3">#REF!</definedName>
    <definedName name="mccauthap25" localSheetId="5">#REF!</definedName>
    <definedName name="mccauthap25" localSheetId="8">#REF!</definedName>
    <definedName name="mccauthap25">#REF!</definedName>
    <definedName name="mccauthap3" localSheetId="3">#REF!</definedName>
    <definedName name="mccauthap3" localSheetId="5">#REF!</definedName>
    <definedName name="mccauthap3" localSheetId="8">#REF!</definedName>
    <definedName name="mccauthap3">#REF!</definedName>
    <definedName name="mccauthap30" localSheetId="3">#REF!</definedName>
    <definedName name="mccauthap30" localSheetId="5">#REF!</definedName>
    <definedName name="mccauthap30" localSheetId="8">#REF!</definedName>
    <definedName name="mccauthap30">#REF!</definedName>
    <definedName name="mccauthap40" localSheetId="3">#REF!</definedName>
    <definedName name="mccauthap40" localSheetId="5">#REF!</definedName>
    <definedName name="mccauthap40" localSheetId="8">#REF!</definedName>
    <definedName name="mccauthap40">#REF!</definedName>
    <definedName name="mccauthap5" localSheetId="3">#REF!</definedName>
    <definedName name="mccauthap5" localSheetId="5">#REF!</definedName>
    <definedName name="mccauthap5" localSheetId="8">#REF!</definedName>
    <definedName name="mccauthap5">#REF!</definedName>
    <definedName name="mccauthap50" localSheetId="3">#REF!</definedName>
    <definedName name="mccauthap50" localSheetId="5">#REF!</definedName>
    <definedName name="mccauthap50" localSheetId="8">#REF!</definedName>
    <definedName name="mccauthap50">#REF!</definedName>
    <definedName name="mccauthap8" localSheetId="3">#REF!</definedName>
    <definedName name="mccauthap8" localSheetId="5">#REF!</definedName>
    <definedName name="mccauthap8" localSheetId="8">#REF!</definedName>
    <definedName name="mccauthap8">#REF!</definedName>
    <definedName name="Mcom_I" localSheetId="3">#REF!</definedName>
    <definedName name="Mcom_I" localSheetId="5">#REF!</definedName>
    <definedName name="Mcom_I" localSheetId="8">#REF!</definedName>
    <definedName name="Mcom_I">#REF!</definedName>
    <definedName name="Mcr" localSheetId="3">#REF!</definedName>
    <definedName name="Mcr" localSheetId="5">#REF!</definedName>
    <definedName name="Mcr" localSheetId="8">#REF!</definedName>
    <definedName name="Mcr">#REF!</definedName>
    <definedName name="mcuakl1.7" localSheetId="3">#REF!</definedName>
    <definedName name="mcuakl1.7" localSheetId="5">#REF!</definedName>
    <definedName name="mcuakl1.7" localSheetId="8">#REF!</definedName>
    <definedName name="mcuakl1.7">#REF!</definedName>
    <definedName name="mdamban0.4" localSheetId="3">#REF!</definedName>
    <definedName name="mdamban0.4" localSheetId="5">#REF!</definedName>
    <definedName name="mdamban0.4" localSheetId="8">#REF!</definedName>
    <definedName name="mdamban0.4">#REF!</definedName>
    <definedName name="mdamban0.6" localSheetId="3">#REF!</definedName>
    <definedName name="mdamban0.6" localSheetId="5">#REF!</definedName>
    <definedName name="mdamban0.6" localSheetId="8">#REF!</definedName>
    <definedName name="mdamban0.6">#REF!</definedName>
    <definedName name="mdamban0.8" localSheetId="3">#REF!</definedName>
    <definedName name="mdamban0.8" localSheetId="5">#REF!</definedName>
    <definedName name="mdamban0.8" localSheetId="8">#REF!</definedName>
    <definedName name="mdamban0.8">#REF!</definedName>
    <definedName name="mdamban1" localSheetId="3">#REF!</definedName>
    <definedName name="mdamban1" localSheetId="5">#REF!</definedName>
    <definedName name="mdamban1" localSheetId="8">#REF!</definedName>
    <definedName name="mdamban1">#REF!</definedName>
    <definedName name="mdambhdkbx12.5" localSheetId="3">#REF!</definedName>
    <definedName name="mdambhdkbx12.5" localSheetId="5">#REF!</definedName>
    <definedName name="mdambhdkbx12.5" localSheetId="8">#REF!</definedName>
    <definedName name="mdambhdkbx12.5">#REF!</definedName>
    <definedName name="mdambhdkbx18" localSheetId="3">#REF!</definedName>
    <definedName name="mdambhdkbx18" localSheetId="5">#REF!</definedName>
    <definedName name="mdambhdkbx18" localSheetId="8">#REF!</definedName>
    <definedName name="mdambhdkbx18">#REF!</definedName>
    <definedName name="mdambhdkbx25" localSheetId="3">#REF!</definedName>
    <definedName name="mdambhdkbx25" localSheetId="5">#REF!</definedName>
    <definedName name="mdambhdkbx25" localSheetId="8">#REF!</definedName>
    <definedName name="mdambhdkbx25">#REF!</definedName>
    <definedName name="mdambhdkbx26.5" localSheetId="3">#REF!</definedName>
    <definedName name="mdambhdkbx26.5" localSheetId="5">#REF!</definedName>
    <definedName name="mdambhdkbx26.5" localSheetId="8">#REF!</definedName>
    <definedName name="mdambhdkbx26.5">#REF!</definedName>
    <definedName name="mdambhdkbx9" localSheetId="3">#REF!</definedName>
    <definedName name="mdambhdkbx9" localSheetId="5">#REF!</definedName>
    <definedName name="mdambhdkbx9" localSheetId="8">#REF!</definedName>
    <definedName name="mdambhdkbx9">#REF!</definedName>
    <definedName name="mdambhth16" localSheetId="3">#REF!</definedName>
    <definedName name="mdambhth16" localSheetId="5">#REF!</definedName>
    <definedName name="mdambhth16" localSheetId="8">#REF!</definedName>
    <definedName name="mdambhth16">#REF!</definedName>
    <definedName name="mdambhth17.5" localSheetId="3">#REF!</definedName>
    <definedName name="mdambhth17.5" localSheetId="5">#REF!</definedName>
    <definedName name="mdambhth17.5" localSheetId="8">#REF!</definedName>
    <definedName name="mdambhth17.5">#REF!</definedName>
    <definedName name="mdambhth25" localSheetId="3">#REF!</definedName>
    <definedName name="mdambhth25" localSheetId="5">#REF!</definedName>
    <definedName name="mdambhth25" localSheetId="8">#REF!</definedName>
    <definedName name="mdambhth25">#REF!</definedName>
    <definedName name="mdambthepth10" localSheetId="3">#REF!</definedName>
    <definedName name="mdambthepth10" localSheetId="5">#REF!</definedName>
    <definedName name="mdambthepth10" localSheetId="8">#REF!</definedName>
    <definedName name="mdambthepth10">#REF!</definedName>
    <definedName name="mdambthepth12.2" localSheetId="3">#REF!</definedName>
    <definedName name="mdambthepth12.2" localSheetId="5">#REF!</definedName>
    <definedName name="mdambthepth12.2" localSheetId="8">#REF!</definedName>
    <definedName name="mdambthepth12.2">#REF!</definedName>
    <definedName name="mdambthepth13" localSheetId="3">#REF!</definedName>
    <definedName name="mdambthepth13" localSheetId="5">#REF!</definedName>
    <definedName name="mdambthepth13" localSheetId="8">#REF!</definedName>
    <definedName name="mdambthepth13">#REF!</definedName>
    <definedName name="mdambthepth14.5" localSheetId="3">#REF!</definedName>
    <definedName name="mdambthepth14.5" localSheetId="5">#REF!</definedName>
    <definedName name="mdambthepth14.5" localSheetId="8">#REF!</definedName>
    <definedName name="mdambthepth14.5">#REF!</definedName>
    <definedName name="mdambthepth15.5" localSheetId="3">#REF!</definedName>
    <definedName name="mdambthepth15.5" localSheetId="5">#REF!</definedName>
    <definedName name="mdambthepth15.5" localSheetId="8">#REF!</definedName>
    <definedName name="mdambthepth15.5">#REF!</definedName>
    <definedName name="mdambthepth8.5" localSheetId="3">#REF!</definedName>
    <definedName name="mdambthepth8.5" localSheetId="5">#REF!</definedName>
    <definedName name="mdambthepth8.5" localSheetId="8">#REF!</definedName>
    <definedName name="mdambthepth8.5">#REF!</definedName>
    <definedName name="mdamcanh1" localSheetId="3">#REF!</definedName>
    <definedName name="mdamcanh1" localSheetId="5">#REF!</definedName>
    <definedName name="mdamcanh1" localSheetId="8">#REF!</definedName>
    <definedName name="mdamcanh1">#REF!</definedName>
    <definedName name="mdamccdk5.5" localSheetId="3">#REF!</definedName>
    <definedName name="mdamccdk5.5" localSheetId="5">#REF!</definedName>
    <definedName name="mdamccdk5.5" localSheetId="8">#REF!</definedName>
    <definedName name="mdamccdk5.5">#REF!</definedName>
    <definedName name="mdamccdk9" localSheetId="3">#REF!</definedName>
    <definedName name="mdamccdk9" localSheetId="5">#REF!</definedName>
    <definedName name="mdamccdk9" localSheetId="8">#REF!</definedName>
    <definedName name="mdamccdk9">#REF!</definedName>
    <definedName name="mdamdatct60" localSheetId="3">#REF!</definedName>
    <definedName name="mdamdatct60" localSheetId="5">#REF!</definedName>
    <definedName name="mdamdatct60" localSheetId="8">#REF!</definedName>
    <definedName name="mdamdatct60">#REF!</definedName>
    <definedName name="mdamdatct80" localSheetId="3">#REF!</definedName>
    <definedName name="mdamdatct80" localSheetId="5">#REF!</definedName>
    <definedName name="mdamdatct80" localSheetId="8">#REF!</definedName>
    <definedName name="mdamdatct80">#REF!</definedName>
    <definedName name="mdamdui0.6" localSheetId="3">#REF!</definedName>
    <definedName name="mdamdui0.6" localSheetId="5">#REF!</definedName>
    <definedName name="mdamdui0.6" localSheetId="8">#REF!</definedName>
    <definedName name="mdamdui0.6">#REF!</definedName>
    <definedName name="mdamdui0.8" localSheetId="3">#REF!</definedName>
    <definedName name="mdamdui0.8" localSheetId="5">#REF!</definedName>
    <definedName name="mdamdui0.8" localSheetId="8">#REF!</definedName>
    <definedName name="mdamdui0.8">#REF!</definedName>
    <definedName name="mdamdui1" localSheetId="3">#REF!</definedName>
    <definedName name="mdamdui1" localSheetId="5">#REF!</definedName>
    <definedName name="mdamdui1" localSheetId="8">#REF!</definedName>
    <definedName name="mdamdui1">#REF!</definedName>
    <definedName name="mdamdui1.5" localSheetId="3">#REF!</definedName>
    <definedName name="mdamdui1.5" localSheetId="5">#REF!</definedName>
    <definedName name="mdamdui1.5" localSheetId="8">#REF!</definedName>
    <definedName name="mdamdui1.5">#REF!</definedName>
    <definedName name="mdamdui2.8" localSheetId="3">#REF!</definedName>
    <definedName name="mdamdui2.8" localSheetId="5">#REF!</definedName>
    <definedName name="mdamdui2.8" localSheetId="8">#REF!</definedName>
    <definedName name="mdamdui2.8">#REF!</definedName>
    <definedName name="mdamrung15" localSheetId="3">#REF!</definedName>
    <definedName name="mdamrung15" localSheetId="5">#REF!</definedName>
    <definedName name="mdamrung15" localSheetId="8">#REF!</definedName>
    <definedName name="mdamrung15">#REF!</definedName>
    <definedName name="mdamrung18" localSheetId="3">#REF!</definedName>
    <definedName name="mdamrung18" localSheetId="5">#REF!</definedName>
    <definedName name="mdamrung18" localSheetId="8">#REF!</definedName>
    <definedName name="mdamrung18">#REF!</definedName>
    <definedName name="mdamrung8" localSheetId="3">#REF!</definedName>
    <definedName name="mdamrung8" localSheetId="5">#REF!</definedName>
    <definedName name="mdamrung8" localSheetId="8">#REF!</definedName>
    <definedName name="mdamrung8">#REF!</definedName>
    <definedName name="mdao1gbh0.15" localSheetId="3">#REF!</definedName>
    <definedName name="mdao1gbh0.15" localSheetId="5">#REF!</definedName>
    <definedName name="mdao1gbh0.15" localSheetId="8">#REF!</definedName>
    <definedName name="mdao1gbh0.15">#REF!</definedName>
    <definedName name="mdao1gbh0.25" localSheetId="3">#REF!</definedName>
    <definedName name="mdao1gbh0.25" localSheetId="5">#REF!</definedName>
    <definedName name="mdao1gbh0.25" localSheetId="8">#REF!</definedName>
    <definedName name="mdao1gbh0.25">#REF!</definedName>
    <definedName name="mdao1gbh0.30" localSheetId="3">#REF!</definedName>
    <definedName name="mdao1gbh0.30" localSheetId="5">#REF!</definedName>
    <definedName name="mdao1gbh0.30" localSheetId="8">#REF!</definedName>
    <definedName name="mdao1gbh0.30">#REF!</definedName>
    <definedName name="mdao1gbh0.35" localSheetId="3">#REF!</definedName>
    <definedName name="mdao1gbh0.35" localSheetId="5">#REF!</definedName>
    <definedName name="mdao1gbh0.35" localSheetId="8">#REF!</definedName>
    <definedName name="mdao1gbh0.35">#REF!</definedName>
    <definedName name="mdao1gbh0.40" localSheetId="3">#REF!</definedName>
    <definedName name="mdao1gbh0.40" localSheetId="5">#REF!</definedName>
    <definedName name="mdao1gbh0.40" localSheetId="8">#REF!</definedName>
    <definedName name="mdao1gbh0.40">#REF!</definedName>
    <definedName name="mdao1gbh0.65" localSheetId="3">#REF!</definedName>
    <definedName name="mdao1gbh0.65" localSheetId="5">#REF!</definedName>
    <definedName name="mdao1gbh0.65" localSheetId="8">#REF!</definedName>
    <definedName name="mdao1gbh0.65">#REF!</definedName>
    <definedName name="mdao1gbh0.75" localSheetId="3">#REF!</definedName>
    <definedName name="mdao1gbh0.75" localSheetId="5">#REF!</definedName>
    <definedName name="mdao1gbh0.75" localSheetId="8">#REF!</definedName>
    <definedName name="mdao1gbh0.75">#REF!</definedName>
    <definedName name="mdao1gbh1.25" localSheetId="3">#REF!</definedName>
    <definedName name="mdao1gbh1.25" localSheetId="5">#REF!</definedName>
    <definedName name="mdao1gbh1.25" localSheetId="8">#REF!</definedName>
    <definedName name="mdao1gbh1.25">#REF!</definedName>
    <definedName name="mdao1gbx0.22" localSheetId="3">#REF!</definedName>
    <definedName name="mdao1gbx0.22" localSheetId="5">#REF!</definedName>
    <definedName name="mdao1gbx0.22" localSheetId="8">#REF!</definedName>
    <definedName name="mdao1gbx0.22">#REF!</definedName>
    <definedName name="mdao1gbx0.25" localSheetId="3">#REF!</definedName>
    <definedName name="mdao1gbx0.25" localSheetId="5">#REF!</definedName>
    <definedName name="mdao1gbx0.25" localSheetId="8">#REF!</definedName>
    <definedName name="mdao1gbx0.25">#REF!</definedName>
    <definedName name="mdao1gbx0.30" localSheetId="3">#REF!</definedName>
    <definedName name="mdao1gbx0.30" localSheetId="5">#REF!</definedName>
    <definedName name="mdao1gbx0.30" localSheetId="8">#REF!</definedName>
    <definedName name="mdao1gbx0.30">#REF!</definedName>
    <definedName name="mdao1gbx0.35" localSheetId="3">#REF!</definedName>
    <definedName name="mdao1gbx0.35" localSheetId="5">#REF!</definedName>
    <definedName name="mdao1gbx0.35" localSheetId="8">#REF!</definedName>
    <definedName name="mdao1gbx0.35">#REF!</definedName>
    <definedName name="mdao1gbx0.40" localSheetId="3">#REF!</definedName>
    <definedName name="mdao1gbx0.40" localSheetId="5">#REF!</definedName>
    <definedName name="mdao1gbx0.40" localSheetId="8">#REF!</definedName>
    <definedName name="mdao1gbx0.40">#REF!</definedName>
    <definedName name="mdao1gbx0.50" localSheetId="3">#REF!</definedName>
    <definedName name="mdao1gbx0.50" localSheetId="5">#REF!</definedName>
    <definedName name="mdao1gbx0.50" localSheetId="8">#REF!</definedName>
    <definedName name="mdao1gbx0.50">#REF!</definedName>
    <definedName name="mdao1gbx0.65" localSheetId="3">#REF!</definedName>
    <definedName name="mdao1gbx0.65" localSheetId="5">#REF!</definedName>
    <definedName name="mdao1gbx0.65" localSheetId="8">#REF!</definedName>
    <definedName name="mdao1gbx0.65">#REF!</definedName>
    <definedName name="mdao1gbx1.00" localSheetId="3">#REF!</definedName>
    <definedName name="mdao1gbx1.00" localSheetId="5">#REF!</definedName>
    <definedName name="mdao1gbx1.00" localSheetId="8">#REF!</definedName>
    <definedName name="mdao1gbx1.00">#REF!</definedName>
    <definedName name="mdao1gbx1.20" localSheetId="3">#REF!</definedName>
    <definedName name="mdao1gbx1.20" localSheetId="5">#REF!</definedName>
    <definedName name="mdao1gbx1.20" localSheetId="8">#REF!</definedName>
    <definedName name="mdao1gbx1.20">#REF!</definedName>
    <definedName name="mdao1gbx1.25" localSheetId="3">#REF!</definedName>
    <definedName name="mdao1gbx1.25" localSheetId="5">#REF!</definedName>
    <definedName name="mdao1gbx1.25" localSheetId="8">#REF!</definedName>
    <definedName name="mdao1gbx1.25">#REF!</definedName>
    <definedName name="mdao1gbx1.60" localSheetId="3">#REF!</definedName>
    <definedName name="mdao1gbx1.60" localSheetId="5">#REF!</definedName>
    <definedName name="mdao1gbx1.60" localSheetId="8">#REF!</definedName>
    <definedName name="mdao1gbx1.60">#REF!</definedName>
    <definedName name="mdao1gbx2.00" localSheetId="3">#REF!</definedName>
    <definedName name="mdao1gbx2.00" localSheetId="5">#REF!</definedName>
    <definedName name="mdao1gbx2.00" localSheetId="8">#REF!</definedName>
    <definedName name="mdao1gbx2.00">#REF!</definedName>
    <definedName name="mdao1gbx2.50" localSheetId="3">#REF!</definedName>
    <definedName name="mdao1gbx2.50" localSheetId="5">#REF!</definedName>
    <definedName name="mdao1gbx2.50" localSheetId="8">#REF!</definedName>
    <definedName name="mdao1gbx2.50">#REF!</definedName>
    <definedName name="mdao1gbx4.00" localSheetId="3">#REF!</definedName>
    <definedName name="mdao1gbx4.00" localSheetId="5">#REF!</definedName>
    <definedName name="mdao1gbx4.00" localSheetId="8">#REF!</definedName>
    <definedName name="mdao1gbx4.00">#REF!</definedName>
    <definedName name="mdao1gbx4.60" localSheetId="3">#REF!</definedName>
    <definedName name="mdao1gbx4.60" localSheetId="5">#REF!</definedName>
    <definedName name="mdao1gbx4.60" localSheetId="8">#REF!</definedName>
    <definedName name="mdao1gbx4.60">#REF!</definedName>
    <definedName name="mdao1gbx5.00" localSheetId="3">#REF!</definedName>
    <definedName name="mdao1gbx5.00" localSheetId="5">#REF!</definedName>
    <definedName name="mdao1gbx5.00" localSheetId="8">#REF!</definedName>
    <definedName name="mdao1gbx5.00">#REF!</definedName>
    <definedName name="Mdls" localSheetId="3">#REF!</definedName>
    <definedName name="Mdls" localSheetId="5">#REF!</definedName>
    <definedName name="Mdls" localSheetId="8">#REF!</definedName>
    <definedName name="Mdls">#REF!</definedName>
    <definedName name="Mdls_" localSheetId="3">#REF!</definedName>
    <definedName name="Mdls_" localSheetId="5">#REF!</definedName>
    <definedName name="Mdls_" localSheetId="8">#REF!</definedName>
    <definedName name="Mdls_">#REF!</definedName>
    <definedName name="Mdnc" localSheetId="3">#REF!</definedName>
    <definedName name="Mdnc" localSheetId="5">#REF!</definedName>
    <definedName name="Mdnc" localSheetId="8">#REF!</definedName>
    <definedName name="Mdnc">#REF!</definedName>
    <definedName name="MDT" localSheetId="3">#REF!</definedName>
    <definedName name="MDT" localSheetId="5">#REF!</definedName>
    <definedName name="MDT" localSheetId="8">#REF!</definedName>
    <definedName name="MDT">#REF!</definedName>
    <definedName name="MDTa" localSheetId="3">#REF!</definedName>
    <definedName name="MDTa" localSheetId="5">#REF!</definedName>
    <definedName name="MDTa" localSheetId="8">#REF!</definedName>
    <definedName name="MDTa">#REF!</definedName>
    <definedName name="me" localSheetId="3">#REF!</definedName>
    <definedName name="me" localSheetId="5">#REF!</definedName>
    <definedName name="me" localSheetId="8">#REF!</definedName>
    <definedName name="me">#REF!</definedName>
    <definedName name="MENU1" localSheetId="3">#REF!</definedName>
    <definedName name="MENU1" localSheetId="5">#REF!</definedName>
    <definedName name="MENU1" localSheetId="8">#REF!</definedName>
    <definedName name="MENU1">#REF!</definedName>
    <definedName name="MENUVIEW" localSheetId="3">#REF!</definedName>
    <definedName name="MENUVIEW" localSheetId="5">#REF!</definedName>
    <definedName name="MENUVIEW" localSheetId="8">#REF!</definedName>
    <definedName name="MENUVIEW">#REF!</definedName>
    <definedName name="mepcocsau1" localSheetId="3">#REF!</definedName>
    <definedName name="mepcocsau1" localSheetId="5">#REF!</definedName>
    <definedName name="mepcocsau1" localSheetId="8">#REF!</definedName>
    <definedName name="mepcocsau1">#REF!</definedName>
    <definedName name="mepcoctr100" localSheetId="3">#REF!</definedName>
    <definedName name="mepcoctr100" localSheetId="5">#REF!</definedName>
    <definedName name="mepcoctr100" localSheetId="8">#REF!</definedName>
    <definedName name="mepcoctr100">#REF!</definedName>
    <definedName name="mepcoctr60" localSheetId="3">#REF!</definedName>
    <definedName name="mepcoctr60" localSheetId="5">#REF!</definedName>
    <definedName name="mepcoctr60" localSheetId="8">#REF!</definedName>
    <definedName name="mepcoctr60">#REF!</definedName>
    <definedName name="MESSAGE" localSheetId="3">#REF!</definedName>
    <definedName name="MESSAGE" localSheetId="5">#REF!</definedName>
    <definedName name="MESSAGE" localSheetId="8">#REF!</definedName>
    <definedName name="MESSAGE">#REF!</definedName>
    <definedName name="MESSAGE1" localSheetId="3">#REF!</definedName>
    <definedName name="MESSAGE1" localSheetId="5">#REF!</definedName>
    <definedName name="MESSAGE1" localSheetId="8">#REF!</definedName>
    <definedName name="MESSAGE1">#REF!</definedName>
    <definedName name="MESSAGE2" localSheetId="3">#REF!</definedName>
    <definedName name="MESSAGE2" localSheetId="5">#REF!</definedName>
    <definedName name="MESSAGE2" localSheetId="8">#REF!</definedName>
    <definedName name="MESSAGE2">#REF!</definedName>
    <definedName name="METAL" localSheetId="3">#REF!</definedName>
    <definedName name="METAL" localSheetId="5">#REF!</definedName>
    <definedName name="METAL" localSheetId="8">#REF!</definedName>
    <definedName name="METAL">#REF!</definedName>
    <definedName name="MG_A" localSheetId="3">#REF!</definedName>
    <definedName name="MG_A" localSheetId="5">#REF!</definedName>
    <definedName name="MG_A" localSheetId="8">#REF!</definedName>
    <definedName name="MG_A">#REF!</definedName>
    <definedName name="mh0" localSheetId="3">#REF!</definedName>
    <definedName name="mh0" localSheetId="5">#REF!</definedName>
    <definedName name="mh0" localSheetId="8">#REF!</definedName>
    <definedName name="mh0">#REF!</definedName>
    <definedName name="mhan1chieu40" localSheetId="3">#REF!</definedName>
    <definedName name="mhan1chieu40" localSheetId="5">#REF!</definedName>
    <definedName name="mhan1chieu40" localSheetId="8">#REF!</definedName>
    <definedName name="mhan1chieu40">#REF!</definedName>
    <definedName name="mhan1chieu50" localSheetId="3">#REF!</definedName>
    <definedName name="mhan1chieu50" localSheetId="5">#REF!</definedName>
    <definedName name="mhan1chieu50" localSheetId="8">#REF!</definedName>
    <definedName name="mhan1chieu50">#REF!</definedName>
    <definedName name="mhancatnuoc124" localSheetId="3">#REF!</definedName>
    <definedName name="mhancatnuoc124" localSheetId="5">#REF!</definedName>
    <definedName name="mhancatnuoc124" localSheetId="8">#REF!</definedName>
    <definedName name="mhancatnuoc124">#REF!</definedName>
    <definedName name="mhand10.2" localSheetId="3">#REF!</definedName>
    <definedName name="mhand10.2" localSheetId="5">#REF!</definedName>
    <definedName name="mhand10.2" localSheetId="8">#REF!</definedName>
    <definedName name="mhand10.2">#REF!</definedName>
    <definedName name="mhand27.5" localSheetId="3">#REF!</definedName>
    <definedName name="mhand27.5" localSheetId="5">#REF!</definedName>
    <definedName name="mhand27.5" localSheetId="8">#REF!</definedName>
    <definedName name="mhand27.5">#REF!</definedName>
    <definedName name="mhand4" localSheetId="3">#REF!</definedName>
    <definedName name="mhand4" localSheetId="5">#REF!</definedName>
    <definedName name="mhand4" localSheetId="8">#REF!</definedName>
    <definedName name="mhand4">#REF!</definedName>
    <definedName name="mhanxang20" localSheetId="3">#REF!</definedName>
    <definedName name="mhanxang20" localSheetId="5">#REF!</definedName>
    <definedName name="mhanxang20" localSheetId="8">#REF!</definedName>
    <definedName name="mhanxang20">#REF!</definedName>
    <definedName name="mhanxang9" localSheetId="3">#REF!</definedName>
    <definedName name="mhanxang9" localSheetId="5">#REF!</definedName>
    <definedName name="mhanxang9" localSheetId="8">#REF!</definedName>
    <definedName name="mhanxang9">#REF!</definedName>
    <definedName name="mhanxchieu23" localSheetId="3">#REF!</definedName>
    <definedName name="mhanxchieu23" localSheetId="5">#REF!</definedName>
    <definedName name="mhanxchieu23" localSheetId="8">#REF!</definedName>
    <definedName name="mhanxchieu23">#REF!</definedName>
    <definedName name="mhanxchieu29.2" localSheetId="3">#REF!</definedName>
    <definedName name="mhanxchieu29.2" localSheetId="5">#REF!</definedName>
    <definedName name="mhanxchieu29.2" localSheetId="8">#REF!</definedName>
    <definedName name="mhanxchieu29.2">#REF!</definedName>
    <definedName name="mhanxchieu33.5" localSheetId="3">#REF!</definedName>
    <definedName name="mhanxchieu33.5" localSheetId="5">#REF!</definedName>
    <definedName name="mhanxchieu33.5" localSheetId="8">#REF!</definedName>
    <definedName name="mhanxchieu33.5">#REF!</definedName>
    <definedName name="mhanhoi1000" localSheetId="3">#REF!</definedName>
    <definedName name="mhanhoi1000" localSheetId="5">#REF!</definedName>
    <definedName name="mhanhoi1000" localSheetId="8">#REF!</definedName>
    <definedName name="mhanhoi1000">#REF!</definedName>
    <definedName name="mhanhoi2000" localSheetId="3">#REF!</definedName>
    <definedName name="mhanhoi2000" localSheetId="5">#REF!</definedName>
    <definedName name="mhanhoi2000" localSheetId="8">#REF!</definedName>
    <definedName name="mhanhoi2000">#REF!</definedName>
    <definedName name="MINH" localSheetId="3">#REF!</definedName>
    <definedName name="MINH" localSheetId="5">#REF!</definedName>
    <definedName name="MINH" localSheetId="8">#REF!</definedName>
    <definedName name="MINH">#REF!</definedName>
    <definedName name="minh_1" localSheetId="3">#REF!</definedName>
    <definedName name="minh_1" localSheetId="5">#REF!</definedName>
    <definedName name="minh_1" localSheetId="8">#REF!</definedName>
    <definedName name="minh_1">#REF!</definedName>
    <definedName name="minh_mtk" localSheetId="3">#REF!</definedName>
    <definedName name="minh_mtk" localSheetId="5">#REF!</definedName>
    <definedName name="minh_mtk" localSheetId="8">#REF!</definedName>
    <definedName name="minh_mtk">#REF!</definedName>
    <definedName name="mkcnGPS15" localSheetId="3">#REF!</definedName>
    <definedName name="mkcnGPS15" localSheetId="5">#REF!</definedName>
    <definedName name="mkcnGPS15" localSheetId="8">#REF!</definedName>
    <definedName name="mkcnGPS15">#REF!</definedName>
    <definedName name="mkcnTRC15" localSheetId="3">#REF!</definedName>
    <definedName name="mkcnTRC15" localSheetId="5">#REF!</definedName>
    <definedName name="mkcnTRC15" localSheetId="8">#REF!</definedName>
    <definedName name="mkcnTRC15">#REF!</definedName>
    <definedName name="mkcnVRM" localSheetId="3">#REF!</definedName>
    <definedName name="mkcnVRM" localSheetId="5">#REF!</definedName>
    <definedName name="mkcnVRM" localSheetId="8">#REF!</definedName>
    <definedName name="mkcnVRM">#REF!</definedName>
    <definedName name="mkeobh165" localSheetId="3">#REF!</definedName>
    <definedName name="mkeobh165" localSheetId="5">#REF!</definedName>
    <definedName name="mkeobh165" localSheetId="8">#REF!</definedName>
    <definedName name="mkeobh165">#REF!</definedName>
    <definedName name="mkeobh215" localSheetId="3">#REF!</definedName>
    <definedName name="mkeobh215" localSheetId="5">#REF!</definedName>
    <definedName name="mkeobh215" localSheetId="8">#REF!</definedName>
    <definedName name="mkeobh215">#REF!</definedName>
    <definedName name="mkeobh28" localSheetId="3">#REF!</definedName>
    <definedName name="mkeobh28" localSheetId="5">#REF!</definedName>
    <definedName name="mkeobh28" localSheetId="8">#REF!</definedName>
    <definedName name="mkeobh28">#REF!</definedName>
    <definedName name="mkeobh40" localSheetId="3">#REF!</definedName>
    <definedName name="mkeobh40" localSheetId="5">#REF!</definedName>
    <definedName name="mkeobh40" localSheetId="8">#REF!</definedName>
    <definedName name="mkeobh40">#REF!</definedName>
    <definedName name="mkeobh50" localSheetId="3">#REF!</definedName>
    <definedName name="mkeobh50" localSheetId="5">#REF!</definedName>
    <definedName name="mkeobh50" localSheetId="8">#REF!</definedName>
    <definedName name="mkeobh50">#REF!</definedName>
    <definedName name="mkeobh55" localSheetId="3">#REF!</definedName>
    <definedName name="mkeobh55" localSheetId="5">#REF!</definedName>
    <definedName name="mkeobh55" localSheetId="8">#REF!</definedName>
    <definedName name="mkeobh55">#REF!</definedName>
    <definedName name="mkeobh60" localSheetId="3">#REF!</definedName>
    <definedName name="mkeobh60" localSheetId="5">#REF!</definedName>
    <definedName name="mkeobh60" localSheetId="8">#REF!</definedName>
    <definedName name="mkeobh60">#REF!</definedName>
    <definedName name="mkeobh80" localSheetId="3">#REF!</definedName>
    <definedName name="mkeobh80" localSheetId="5">#REF!</definedName>
    <definedName name="mkeobh80" localSheetId="8">#REF!</definedName>
    <definedName name="mkeobh80">#REF!</definedName>
    <definedName name="mkeobx108" localSheetId="3">#REF!</definedName>
    <definedName name="mkeobx108" localSheetId="5">#REF!</definedName>
    <definedName name="mkeobx108" localSheetId="8">#REF!</definedName>
    <definedName name="mkeobx108">#REF!</definedName>
    <definedName name="mkeobx130" localSheetId="3">#REF!</definedName>
    <definedName name="mkeobx130" localSheetId="5">#REF!</definedName>
    <definedName name="mkeobx130" localSheetId="8">#REF!</definedName>
    <definedName name="mkeobx130">#REF!</definedName>
    <definedName name="mkeobx45" localSheetId="3">#REF!</definedName>
    <definedName name="mkeobx45" localSheetId="5">#REF!</definedName>
    <definedName name="mkeobx45" localSheetId="8">#REF!</definedName>
    <definedName name="mkeobx45">#REF!</definedName>
    <definedName name="mkeobx54" localSheetId="3">#REF!</definedName>
    <definedName name="mkeobx54" localSheetId="5">#REF!</definedName>
    <definedName name="mkeobx54" localSheetId="8">#REF!</definedName>
    <definedName name="mkeobx54">#REF!</definedName>
    <definedName name="mkeobx60" localSheetId="3">#REF!</definedName>
    <definedName name="mkeobx60" localSheetId="5">#REF!</definedName>
    <definedName name="mkeobx60" localSheetId="8">#REF!</definedName>
    <definedName name="mkeobx60">#REF!</definedName>
    <definedName name="mkeobx75" localSheetId="3">#REF!</definedName>
    <definedName name="mkeobx75" localSheetId="5">#REF!</definedName>
    <definedName name="mkeobx75" localSheetId="8">#REF!</definedName>
    <definedName name="mkeobx75">#REF!</definedName>
    <definedName name="mkichck18" localSheetId="3">#REF!</definedName>
    <definedName name="mkichck18" localSheetId="5">#REF!</definedName>
    <definedName name="mkichck18" localSheetId="8">#REF!</definedName>
    <definedName name="mkichck18">#REF!</definedName>
    <definedName name="mkichck250" localSheetId="3">#REF!</definedName>
    <definedName name="mkichck250" localSheetId="5">#REF!</definedName>
    <definedName name="mkichck250" localSheetId="8">#REF!</definedName>
    <definedName name="mkichck250">#REF!</definedName>
    <definedName name="mkichday60" localSheetId="3">#REF!</definedName>
    <definedName name="mkichday60" localSheetId="5">#REF!</definedName>
    <definedName name="mkichday60" localSheetId="8">#REF!</definedName>
    <definedName name="mkichday60">#REF!</definedName>
    <definedName name="mkichnang100" localSheetId="3">#REF!</definedName>
    <definedName name="mkichnang100" localSheetId="5">#REF!</definedName>
    <definedName name="mkichnang100" localSheetId="8">#REF!</definedName>
    <definedName name="mkichnang100">#REF!</definedName>
    <definedName name="mkichnang250" localSheetId="3">#REF!</definedName>
    <definedName name="mkichnang250" localSheetId="5">#REF!</definedName>
    <definedName name="mkichnang250" localSheetId="8">#REF!</definedName>
    <definedName name="mkichnang250">#REF!</definedName>
    <definedName name="mkichnang500" localSheetId="3">#REF!</definedName>
    <definedName name="mkichnang500" localSheetId="5">#REF!</definedName>
    <definedName name="mkichnang500" localSheetId="8">#REF!</definedName>
    <definedName name="mkichnang500">#REF!</definedName>
    <definedName name="mkhoanbttay24" localSheetId="3">#REF!</definedName>
    <definedName name="mkhoanbttay24" localSheetId="5">#REF!</definedName>
    <definedName name="mkhoanbttay24" localSheetId="8">#REF!</definedName>
    <definedName name="mkhoanbttay24">#REF!</definedName>
    <definedName name="mkhoanbttay30" localSheetId="3">#REF!</definedName>
    <definedName name="mkhoanbttay30" localSheetId="5">#REF!</definedName>
    <definedName name="mkhoanbttay30" localSheetId="8">#REF!</definedName>
    <definedName name="mkhoanbttay30">#REF!</definedName>
    <definedName name="mkhoanbttay38" localSheetId="3">#REF!</definedName>
    <definedName name="mkhoanbttay38" localSheetId="5">#REF!</definedName>
    <definedName name="mkhoanbttay38" localSheetId="8">#REF!</definedName>
    <definedName name="mkhoanbttay38">#REF!</definedName>
    <definedName name="mkhoanbttay40" localSheetId="3">#REF!</definedName>
    <definedName name="mkhoanbttay40" localSheetId="5">#REF!</definedName>
    <definedName name="mkhoanbttay40" localSheetId="8">#REF!</definedName>
    <definedName name="mkhoanbttay40">#REF!</definedName>
    <definedName name="mkhoandatay30" localSheetId="3">#REF!</definedName>
    <definedName name="mkhoandatay30" localSheetId="5">#REF!</definedName>
    <definedName name="mkhoandatay30" localSheetId="8">#REF!</definedName>
    <definedName name="mkhoandatay30">#REF!</definedName>
    <definedName name="mkhoandatay42" localSheetId="3">#REF!</definedName>
    <definedName name="mkhoandatay42" localSheetId="5">#REF!</definedName>
    <definedName name="mkhoandatay42" localSheetId="8">#REF!</definedName>
    <definedName name="mkhoandatay42">#REF!</definedName>
    <definedName name="mkhoandung4.5" localSheetId="3">#REF!</definedName>
    <definedName name="mkhoandung4.5" localSheetId="5">#REF!</definedName>
    <definedName name="mkhoandung4.5" localSheetId="8">#REF!</definedName>
    <definedName name="mkhoandung4.5">#REF!</definedName>
    <definedName name="mkhoansattay13" localSheetId="3">#REF!</definedName>
    <definedName name="mkhoansattay13" localSheetId="5">#REF!</definedName>
    <definedName name="mkhoansattay13" localSheetId="8">#REF!</definedName>
    <definedName name="mkhoansattay13">#REF!</definedName>
    <definedName name="mkhoanxoayth110" localSheetId="3">#REF!</definedName>
    <definedName name="mkhoanxoayth110" localSheetId="5">#REF!</definedName>
    <definedName name="mkhoanxoayth110" localSheetId="8">#REF!</definedName>
    <definedName name="mkhoanxoayth110">#REF!</definedName>
    <definedName name="mkhoanxoayth95" localSheetId="3">#REF!</definedName>
    <definedName name="mkhoanxoayth95" localSheetId="5">#REF!</definedName>
    <definedName name="mkhoanxoayth95" localSheetId="8">#REF!</definedName>
    <definedName name="mkhoanxoayth95">#REF!</definedName>
    <definedName name="mlan" localSheetId="3">#REF!</definedName>
    <definedName name="mlan" localSheetId="5">#REF!</definedName>
    <definedName name="mlan" localSheetId="8">#REF!</definedName>
    <definedName name="mlan">#REF!</definedName>
    <definedName name="Mlc_" localSheetId="3">#REF!</definedName>
    <definedName name="Mlc_" localSheetId="5">#REF!</definedName>
    <definedName name="Mlc_" localSheetId="8">#REF!</definedName>
    <definedName name="Mlc_">#REF!</definedName>
    <definedName name="Mlls" localSheetId="3">#REF!</definedName>
    <definedName name="Mlls" localSheetId="5">#REF!</definedName>
    <definedName name="Mlls" localSheetId="8">#REF!</definedName>
    <definedName name="Mlls">#REF!</definedName>
    <definedName name="Mlls_" localSheetId="3">#REF!</definedName>
    <definedName name="Mlls_" localSheetId="5">#REF!</definedName>
    <definedName name="Mlls_" localSheetId="8">#REF!</definedName>
    <definedName name="Mlls_">#REF!</definedName>
    <definedName name="mluoncap15" localSheetId="3">#REF!</definedName>
    <definedName name="mluoncap15" localSheetId="5">#REF!</definedName>
    <definedName name="mluoncap15" localSheetId="8">#REF!</definedName>
    <definedName name="mluoncap15">#REF!</definedName>
    <definedName name="mmai2.7" localSheetId="3">#REF!</definedName>
    <definedName name="mmai2.7" localSheetId="5">#REF!</definedName>
    <definedName name="mmai2.7" localSheetId="8">#REF!</definedName>
    <definedName name="mmai2.7">#REF!</definedName>
    <definedName name="MN" localSheetId="3">#REF!</definedName>
    <definedName name="MN" localSheetId="5">#REF!</definedName>
    <definedName name="MN" localSheetId="8">#REF!</definedName>
    <definedName name="MN">#REF!</definedName>
    <definedName name="mnenkhid102" localSheetId="3">#REF!</definedName>
    <definedName name="mnenkhid102" localSheetId="5">#REF!</definedName>
    <definedName name="mnenkhid102" localSheetId="8">#REF!</definedName>
    <definedName name="mnenkhid102">#REF!</definedName>
    <definedName name="mnenkhid120" localSheetId="3">#REF!</definedName>
    <definedName name="mnenkhid120" localSheetId="5">#REF!</definedName>
    <definedName name="mnenkhid120" localSheetId="8">#REF!</definedName>
    <definedName name="mnenkhid120">#REF!</definedName>
    <definedName name="mnenkhid1200" localSheetId="3">#REF!</definedName>
    <definedName name="mnenkhid1200" localSheetId="5">#REF!</definedName>
    <definedName name="mnenkhid1200" localSheetId="8">#REF!</definedName>
    <definedName name="mnenkhid1200">#REF!</definedName>
    <definedName name="mnenkhid200" localSheetId="3">#REF!</definedName>
    <definedName name="mnenkhid200" localSheetId="5">#REF!</definedName>
    <definedName name="mnenkhid200" localSheetId="8">#REF!</definedName>
    <definedName name="mnenkhid200">#REF!</definedName>
    <definedName name="mnenkhid240" localSheetId="3">#REF!</definedName>
    <definedName name="mnenkhid240" localSheetId="5">#REF!</definedName>
    <definedName name="mnenkhid240" localSheetId="8">#REF!</definedName>
    <definedName name="mnenkhid240">#REF!</definedName>
    <definedName name="mnenkhid300" localSheetId="3">#REF!</definedName>
    <definedName name="mnenkhid300" localSheetId="5">#REF!</definedName>
    <definedName name="mnenkhid300" localSheetId="8">#REF!</definedName>
    <definedName name="mnenkhid300">#REF!</definedName>
    <definedName name="mnenkhid360" localSheetId="3">#REF!</definedName>
    <definedName name="mnenkhid360" localSheetId="5">#REF!</definedName>
    <definedName name="mnenkhid360" localSheetId="8">#REF!</definedName>
    <definedName name="mnenkhid360">#REF!</definedName>
    <definedName name="mnenkhid5.5" localSheetId="3">#REF!</definedName>
    <definedName name="mnenkhid5.5" localSheetId="5">#REF!</definedName>
    <definedName name="mnenkhid5.5" localSheetId="8">#REF!</definedName>
    <definedName name="mnenkhid5.5">#REF!</definedName>
    <definedName name="mnenkhid540" localSheetId="3">#REF!</definedName>
    <definedName name="mnenkhid540" localSheetId="5">#REF!</definedName>
    <definedName name="mnenkhid540" localSheetId="8">#REF!</definedName>
    <definedName name="mnenkhid540">#REF!</definedName>
    <definedName name="mnenkhid600" localSheetId="3">#REF!</definedName>
    <definedName name="mnenkhid600" localSheetId="5">#REF!</definedName>
    <definedName name="mnenkhid600" localSheetId="8">#REF!</definedName>
    <definedName name="mnenkhid600">#REF!</definedName>
    <definedName name="mnenkhid660" localSheetId="3">#REF!</definedName>
    <definedName name="mnenkhid660" localSheetId="5">#REF!</definedName>
    <definedName name="mnenkhid660" localSheetId="8">#REF!</definedName>
    <definedName name="mnenkhid660">#REF!</definedName>
    <definedName name="mnenkhid75" localSheetId="3">#REF!</definedName>
    <definedName name="mnenkhid75" localSheetId="5">#REF!</definedName>
    <definedName name="mnenkhid75" localSheetId="8">#REF!</definedName>
    <definedName name="mnenkhid75">#REF!</definedName>
    <definedName name="mnenkhidien10" localSheetId="3">#REF!</definedName>
    <definedName name="mnenkhidien10" localSheetId="5">#REF!</definedName>
    <definedName name="mnenkhidien10" localSheetId="8">#REF!</definedName>
    <definedName name="mnenkhidien10">#REF!</definedName>
    <definedName name="mnenkhidien150" localSheetId="3">#REF!</definedName>
    <definedName name="mnenkhidien150" localSheetId="5">#REF!</definedName>
    <definedName name="mnenkhidien150" localSheetId="8">#REF!</definedName>
    <definedName name="mnenkhidien150">#REF!</definedName>
    <definedName name="mnenkhidien216" localSheetId="3">#REF!</definedName>
    <definedName name="mnenkhidien216" localSheetId="5">#REF!</definedName>
    <definedName name="mnenkhidien216" localSheetId="8">#REF!</definedName>
    <definedName name="mnenkhidien216">#REF!</definedName>
    <definedName name="mnenkhidien22" localSheetId="3">#REF!</definedName>
    <definedName name="mnenkhidien22" localSheetId="5">#REF!</definedName>
    <definedName name="mnenkhidien22" localSheetId="8">#REF!</definedName>
    <definedName name="mnenkhidien22">#REF!</definedName>
    <definedName name="mnenkhidien270" localSheetId="3">#REF!</definedName>
    <definedName name="mnenkhidien270" localSheetId="5">#REF!</definedName>
    <definedName name="mnenkhidien270" localSheetId="8">#REF!</definedName>
    <definedName name="mnenkhidien270">#REF!</definedName>
    <definedName name="mnenkhidien30" localSheetId="3">#REF!</definedName>
    <definedName name="mnenkhidien30" localSheetId="5">#REF!</definedName>
    <definedName name="mnenkhidien30" localSheetId="8">#REF!</definedName>
    <definedName name="mnenkhidien30">#REF!</definedName>
    <definedName name="mnenkhidien300" localSheetId="3">#REF!</definedName>
    <definedName name="mnenkhidien300" localSheetId="5">#REF!</definedName>
    <definedName name="mnenkhidien300" localSheetId="8">#REF!</definedName>
    <definedName name="mnenkhidien300">#REF!</definedName>
    <definedName name="mnenkhidien5" localSheetId="3">#REF!</definedName>
    <definedName name="mnenkhidien5" localSheetId="5">#REF!</definedName>
    <definedName name="mnenkhidien5" localSheetId="8">#REF!</definedName>
    <definedName name="mnenkhidien5">#REF!</definedName>
    <definedName name="mnenkhidien56" localSheetId="3">#REF!</definedName>
    <definedName name="mnenkhidien56" localSheetId="5">#REF!</definedName>
    <definedName name="mnenkhidien56" localSheetId="8">#REF!</definedName>
    <definedName name="mnenkhidien56">#REF!</definedName>
    <definedName name="mnenkhidien600" localSheetId="3">#REF!</definedName>
    <definedName name="mnenkhidien600" localSheetId="5">#REF!</definedName>
    <definedName name="mnenkhidien600" localSheetId="8">#REF!</definedName>
    <definedName name="mnenkhidien600">#REF!</definedName>
    <definedName name="mnenkhixang11" localSheetId="3">#REF!</definedName>
    <definedName name="mnenkhixang11" localSheetId="5">#REF!</definedName>
    <definedName name="mnenkhixang11" localSheetId="8">#REF!</definedName>
    <definedName name="mnenkhixang11">#REF!</definedName>
    <definedName name="mnenkhixang120" localSheetId="3">#REF!</definedName>
    <definedName name="mnenkhixang120" localSheetId="5">#REF!</definedName>
    <definedName name="mnenkhixang120" localSheetId="8">#REF!</definedName>
    <definedName name="mnenkhixang120">#REF!</definedName>
    <definedName name="mnenkhixang200" localSheetId="3">#REF!</definedName>
    <definedName name="mnenkhixang200" localSheetId="5">#REF!</definedName>
    <definedName name="mnenkhixang200" localSheetId="8">#REF!</definedName>
    <definedName name="mnenkhixang200">#REF!</definedName>
    <definedName name="mnenkhixang25" localSheetId="3">#REF!</definedName>
    <definedName name="mnenkhixang25" localSheetId="5">#REF!</definedName>
    <definedName name="mnenkhixang25" localSheetId="8">#REF!</definedName>
    <definedName name="mnenkhixang25">#REF!</definedName>
    <definedName name="mnenkhixang3" localSheetId="3">#REF!</definedName>
    <definedName name="mnenkhixang3" localSheetId="5">#REF!</definedName>
    <definedName name="mnenkhixang3" localSheetId="8">#REF!</definedName>
    <definedName name="mnenkhixang3">#REF!</definedName>
    <definedName name="mnenkhixang300" localSheetId="3">#REF!</definedName>
    <definedName name="mnenkhixang300" localSheetId="5">#REF!</definedName>
    <definedName name="mnenkhixang300" localSheetId="8">#REF!</definedName>
    <definedName name="mnenkhixang300">#REF!</definedName>
    <definedName name="mnenkhixang40" localSheetId="3">#REF!</definedName>
    <definedName name="mnenkhixang40" localSheetId="5">#REF!</definedName>
    <definedName name="mnenkhixang40" localSheetId="8">#REF!</definedName>
    <definedName name="mnenkhixang40">#REF!</definedName>
    <definedName name="mnenkhixang600" localSheetId="3">#REF!</definedName>
    <definedName name="mnenkhixang600" localSheetId="5">#REF!</definedName>
    <definedName name="mnenkhixang600" localSheetId="8">#REF!</definedName>
    <definedName name="mnenkhixang600">#REF!</definedName>
    <definedName name="Mnet_I" localSheetId="3">#REF!</definedName>
    <definedName name="Mnet_I" localSheetId="5">#REF!</definedName>
    <definedName name="Mnet_I" localSheetId="8">#REF!</definedName>
    <definedName name="Mnet_I">#REF!</definedName>
    <definedName name="mnkhi" localSheetId="3">#REF!</definedName>
    <definedName name="mnkhi" localSheetId="5">#REF!</definedName>
    <definedName name="mnkhi" localSheetId="8">#REF!</definedName>
    <definedName name="mnkhi">#REF!</definedName>
    <definedName name="MNTC" localSheetId="3">#REF!</definedName>
    <definedName name="MNTC" localSheetId="5">#REF!</definedName>
    <definedName name="MNTC" localSheetId="8">#REF!</definedName>
    <definedName name="MNTC">#REF!</definedName>
    <definedName name="mnghiendad25" localSheetId="3">#REF!</definedName>
    <definedName name="mnghiendad25" localSheetId="5">#REF!</definedName>
    <definedName name="mnghiendad25" localSheetId="8">#REF!</definedName>
    <definedName name="mnghiendad25">#REF!</definedName>
    <definedName name="mnghiendadd20" localSheetId="3">#REF!</definedName>
    <definedName name="mnghiendadd20" localSheetId="5">#REF!</definedName>
    <definedName name="mnghiendadd20" localSheetId="8">#REF!</definedName>
    <definedName name="mnghiendadd20">#REF!</definedName>
    <definedName name="mnghiendadd6" localSheetId="3">#REF!</definedName>
    <definedName name="mnghiendadd6" localSheetId="5">#REF!</definedName>
    <definedName name="mnghiendadd6" localSheetId="8">#REF!</definedName>
    <definedName name="mnghiendadd6">#REF!</definedName>
    <definedName name="mnghiendatho14" localSheetId="3">#REF!</definedName>
    <definedName name="mnghiendatho14" localSheetId="5">#REF!</definedName>
    <definedName name="mnghiendatho14" localSheetId="8">#REF!</definedName>
    <definedName name="mnghiendatho14">#REF!</definedName>
    <definedName name="mnghiendatho200" localSheetId="3">#REF!</definedName>
    <definedName name="mnghiendatho200" localSheetId="5">#REF!</definedName>
    <definedName name="mnghiendatho200" localSheetId="8">#REF!</definedName>
    <definedName name="mnghiendatho200">#REF!</definedName>
    <definedName name="mnhogcaydk100" localSheetId="3">#REF!</definedName>
    <definedName name="mnhogcaydk100" localSheetId="5">#REF!</definedName>
    <definedName name="mnhogcaydk100" localSheetId="8">#REF!</definedName>
    <definedName name="mnhogcaydk100">#REF!</definedName>
    <definedName name="mnhogcaydk54" localSheetId="3">#REF!</definedName>
    <definedName name="mnhogcaydk54" localSheetId="5">#REF!</definedName>
    <definedName name="mnhogcaydk54" localSheetId="8">#REF!</definedName>
    <definedName name="mnhogcaydk54">#REF!</definedName>
    <definedName name="mnhogcaydk75" localSheetId="3">#REF!</definedName>
    <definedName name="mnhogcaydk75" localSheetId="5">#REF!</definedName>
    <definedName name="mnhogcaydk75" localSheetId="8">#REF!</definedName>
    <definedName name="mnhogcaydk75">#REF!</definedName>
    <definedName name="MNHT" localSheetId="3">#REF!</definedName>
    <definedName name="MNHT" localSheetId="5">#REF!</definedName>
    <definedName name="MNHT" localSheetId="8">#REF!</definedName>
    <definedName name="MNHT">#REF!</definedName>
    <definedName name="mo" localSheetId="3" hidden="1">{"'Sheet1'!$L$16"}</definedName>
    <definedName name="mo" localSheetId="8" hidden="1">{"'Sheet1'!$L$16"}</definedName>
    <definedName name="mo" hidden="1">{"'Sheet1'!$L$16"}</definedName>
    <definedName name="MODIFY" localSheetId="3">#REF!</definedName>
    <definedName name="MODIFY" localSheetId="5">#REF!</definedName>
    <definedName name="MODIFY" localSheetId="8">#REF!</definedName>
    <definedName name="MODIFY">#REF!</definedName>
    <definedName name="moi" localSheetId="3" hidden="1">{"'Sheet1'!$L$16"}</definedName>
    <definedName name="moi" localSheetId="8" hidden="1">{"'Sheet1'!$L$16"}</definedName>
    <definedName name="moi" hidden="1">{"'Sheet1'!$L$16"}</definedName>
    <definedName name="Mong" localSheetId="3">#REF!</definedName>
    <definedName name="Mong" localSheetId="5">#REF!</definedName>
    <definedName name="Mong" localSheetId="8">#REF!</definedName>
    <definedName name="Mong">#REF!</definedName>
    <definedName name="mong1pm" localSheetId="3">#REF!</definedName>
    <definedName name="mong1pm" localSheetId="5">#REF!</definedName>
    <definedName name="mong1pm" localSheetId="8">#REF!</definedName>
    <definedName name="mong1pm">#REF!</definedName>
    <definedName name="mong3pm" localSheetId="3">#REF!</definedName>
    <definedName name="mong3pm" localSheetId="5">#REF!</definedName>
    <definedName name="mong3pm" localSheetId="8">#REF!</definedName>
    <definedName name="mong3pm">#REF!</definedName>
    <definedName name="mongbang" localSheetId="3">#REF!</definedName>
    <definedName name="mongbang" localSheetId="5">#REF!</definedName>
    <definedName name="mongbang" localSheetId="8">#REF!</definedName>
    <definedName name="mongbang">#REF!</definedName>
    <definedName name="mongdon" localSheetId="3">#REF!</definedName>
    <definedName name="mongdon" localSheetId="5">#REF!</definedName>
    <definedName name="mongdon" localSheetId="8">#REF!</definedName>
    <definedName name="mongdon">#REF!</definedName>
    <definedName name="monght" localSheetId="3">#REF!</definedName>
    <definedName name="monght" localSheetId="5">#REF!</definedName>
    <definedName name="monght" localSheetId="8">#REF!</definedName>
    <definedName name="monght">#REF!</definedName>
    <definedName name="mongHTDL" localSheetId="3">#REF!</definedName>
    <definedName name="mongHTDL" localSheetId="5">#REF!</definedName>
    <definedName name="mongHTDL" localSheetId="8">#REF!</definedName>
    <definedName name="mongHTDL">#REF!</definedName>
    <definedName name="mongHTHH" localSheetId="3">#REF!</definedName>
    <definedName name="mongHTHH" localSheetId="5">#REF!</definedName>
    <definedName name="mongHTHH" localSheetId="8">#REF!</definedName>
    <definedName name="mongHTHH">#REF!</definedName>
    <definedName name="mongneo1pm" localSheetId="3">#REF!</definedName>
    <definedName name="mongneo1pm" localSheetId="5">#REF!</definedName>
    <definedName name="mongneo1pm" localSheetId="8">#REF!</definedName>
    <definedName name="mongneo1pm">#REF!</definedName>
    <definedName name="mongneo3pm" localSheetId="3">#REF!</definedName>
    <definedName name="mongneo3pm" localSheetId="5">#REF!</definedName>
    <definedName name="mongneo3pm" localSheetId="8">#REF!</definedName>
    <definedName name="mongneo3pm">#REF!</definedName>
    <definedName name="mongneoht" localSheetId="3">#REF!</definedName>
    <definedName name="mongneoht" localSheetId="5">#REF!</definedName>
    <definedName name="mongneoht" localSheetId="8">#REF!</definedName>
    <definedName name="mongneoht">#REF!</definedName>
    <definedName name="mongneoHTDL" localSheetId="3">#REF!</definedName>
    <definedName name="mongneoHTDL" localSheetId="5">#REF!</definedName>
    <definedName name="mongneoHTDL" localSheetId="8">#REF!</definedName>
    <definedName name="mongneoHTDL">#REF!</definedName>
    <definedName name="mongneoHTHH" localSheetId="3">#REF!</definedName>
    <definedName name="mongneoHTHH" localSheetId="5">#REF!</definedName>
    <definedName name="mongneoHTHH" localSheetId="8">#REF!</definedName>
    <definedName name="mongneoHTHH">#REF!</definedName>
    <definedName name="Morning" localSheetId="3">#REF!</definedName>
    <definedName name="Morning" localSheetId="5">#REF!</definedName>
    <definedName name="Morning" localSheetId="8">#REF!</definedName>
    <definedName name="Morning">#REF!</definedName>
    <definedName name="Morong" localSheetId="3">#REF!</definedName>
    <definedName name="Morong" localSheetId="5">#REF!</definedName>
    <definedName name="Morong" localSheetId="8">#REF!</definedName>
    <definedName name="Morong">#REF!</definedName>
    <definedName name="Morong4054_85" localSheetId="3">#REF!</definedName>
    <definedName name="Morong4054_85" localSheetId="5">#REF!</definedName>
    <definedName name="Morong4054_85" localSheetId="8">#REF!</definedName>
    <definedName name="Morong4054_85">#REF!</definedName>
    <definedName name="morong4054_98" localSheetId="3">#REF!</definedName>
    <definedName name="morong4054_98" localSheetId="5">#REF!</definedName>
    <definedName name="morong4054_98" localSheetId="8">#REF!</definedName>
    <definedName name="morong4054_98">#REF!</definedName>
    <definedName name="mot" localSheetId="3" hidden="1">{"'Sheet1'!$L$16"}</definedName>
    <definedName name="mot" localSheetId="8" hidden="1">{"'Sheet1'!$L$16"}</definedName>
    <definedName name="mot" hidden="1">{"'Sheet1'!$L$16"}</definedName>
    <definedName name="motodk150" localSheetId="3">#REF!</definedName>
    <definedName name="motodk150" localSheetId="5">#REF!</definedName>
    <definedName name="motodk150" localSheetId="8">#REF!</definedName>
    <definedName name="motodk150">#REF!</definedName>
    <definedName name="motodk180" localSheetId="3">#REF!</definedName>
    <definedName name="motodk180" localSheetId="5">#REF!</definedName>
    <definedName name="motodk180" localSheetId="8">#REF!</definedName>
    <definedName name="motodk180">#REF!</definedName>
    <definedName name="motodk200" localSheetId="3">#REF!</definedName>
    <definedName name="motodk200" localSheetId="5">#REF!</definedName>
    <definedName name="motodk200" localSheetId="8">#REF!</definedName>
    <definedName name="motodk200">#REF!</definedName>
    <definedName name="motodk240" localSheetId="3">#REF!</definedName>
    <definedName name="motodk240" localSheetId="5">#REF!</definedName>
    <definedName name="motodk240" localSheetId="8">#REF!</definedName>
    <definedName name="motodk240">#REF!</definedName>
    <definedName name="motodk255" localSheetId="3">#REF!</definedName>
    <definedName name="motodk255" localSheetId="5">#REF!</definedName>
    <definedName name="motodk255" localSheetId="8">#REF!</definedName>
    <definedName name="motodk255">#REF!</definedName>
    <definedName name="motodk272" localSheetId="3">#REF!</definedName>
    <definedName name="motodk272" localSheetId="5">#REF!</definedName>
    <definedName name="motodk272" localSheetId="8">#REF!</definedName>
    <definedName name="motodk272">#REF!</definedName>
    <definedName name="mototnuoc4" localSheetId="3">#REF!</definedName>
    <definedName name="mototnuoc4" localSheetId="5">#REF!</definedName>
    <definedName name="mototnuoc4" localSheetId="8">#REF!</definedName>
    <definedName name="mototnuoc4">#REF!</definedName>
    <definedName name="mototnuoc5" localSheetId="3">#REF!</definedName>
    <definedName name="mototnuoc5" localSheetId="5">#REF!</definedName>
    <definedName name="mototnuoc5" localSheetId="8">#REF!</definedName>
    <definedName name="mototnuoc5">#REF!</definedName>
    <definedName name="mototnuoc6" localSheetId="3">#REF!</definedName>
    <definedName name="mototnuoc6" localSheetId="5">#REF!</definedName>
    <definedName name="mototnuoc6" localSheetId="8">#REF!</definedName>
    <definedName name="mototnuoc6">#REF!</definedName>
    <definedName name="mototnuoc7" localSheetId="3">#REF!</definedName>
    <definedName name="mototnuoc7" localSheetId="5">#REF!</definedName>
    <definedName name="mototnuoc7" localSheetId="8">#REF!</definedName>
    <definedName name="mototnuoc7">#REF!</definedName>
    <definedName name="mototudo10" localSheetId="3">#REF!</definedName>
    <definedName name="mototudo10" localSheetId="5">#REF!</definedName>
    <definedName name="mototudo10" localSheetId="8">#REF!</definedName>
    <definedName name="mototudo10">#REF!</definedName>
    <definedName name="mototudo12" localSheetId="3">#REF!</definedName>
    <definedName name="mototudo12" localSheetId="5">#REF!</definedName>
    <definedName name="mototudo12" localSheetId="8">#REF!</definedName>
    <definedName name="mototudo12">#REF!</definedName>
    <definedName name="mototudo15" localSheetId="3">#REF!</definedName>
    <definedName name="mototudo15" localSheetId="5">#REF!</definedName>
    <definedName name="mototudo15" localSheetId="8">#REF!</definedName>
    <definedName name="mototudo15">#REF!</definedName>
    <definedName name="mototudo2.5" localSheetId="3">#REF!</definedName>
    <definedName name="mototudo2.5" localSheetId="5">#REF!</definedName>
    <definedName name="mototudo2.5" localSheetId="8">#REF!</definedName>
    <definedName name="mototudo2.5">#REF!</definedName>
    <definedName name="mototudo20" localSheetId="3">#REF!</definedName>
    <definedName name="mototudo20" localSheetId="5">#REF!</definedName>
    <definedName name="mototudo20" localSheetId="8">#REF!</definedName>
    <definedName name="mototudo20">#REF!</definedName>
    <definedName name="mototudo25" localSheetId="3">#REF!</definedName>
    <definedName name="mototudo25" localSheetId="5">#REF!</definedName>
    <definedName name="mototudo25" localSheetId="8">#REF!</definedName>
    <definedName name="mototudo25">#REF!</definedName>
    <definedName name="mototudo27" localSheetId="3">#REF!</definedName>
    <definedName name="mototudo27" localSheetId="5">#REF!</definedName>
    <definedName name="mototudo27" localSheetId="8">#REF!</definedName>
    <definedName name="mototudo27">#REF!</definedName>
    <definedName name="mototudo3.5" localSheetId="3">#REF!</definedName>
    <definedName name="mototudo3.5" localSheetId="5">#REF!</definedName>
    <definedName name="mototudo3.5" localSheetId="8">#REF!</definedName>
    <definedName name="mototudo3.5">#REF!</definedName>
    <definedName name="mototudo4" localSheetId="3">#REF!</definedName>
    <definedName name="mototudo4" localSheetId="5">#REF!</definedName>
    <definedName name="mototudo4" localSheetId="8">#REF!</definedName>
    <definedName name="mototudo4">#REF!</definedName>
    <definedName name="mototudo5" localSheetId="3">#REF!</definedName>
    <definedName name="mototudo5" localSheetId="5">#REF!</definedName>
    <definedName name="mototudo5" localSheetId="8">#REF!</definedName>
    <definedName name="mototudo5">#REF!</definedName>
    <definedName name="mototudo6" localSheetId="3">#REF!</definedName>
    <definedName name="mototudo6" localSheetId="5">#REF!</definedName>
    <definedName name="mototudo6" localSheetId="8">#REF!</definedName>
    <definedName name="mototudo6">#REF!</definedName>
    <definedName name="mototudo7" localSheetId="3">#REF!</definedName>
    <definedName name="mototudo7" localSheetId="5">#REF!</definedName>
    <definedName name="mototudo7" localSheetId="8">#REF!</definedName>
    <definedName name="mototudo7">#REF!</definedName>
    <definedName name="mototudo9" localSheetId="3">#REF!</definedName>
    <definedName name="mototudo9" localSheetId="5">#REF!</definedName>
    <definedName name="mototudo9" localSheetId="8">#REF!</definedName>
    <definedName name="mototudo9">#REF!</definedName>
    <definedName name="motothung10" localSheetId="3">#REF!</definedName>
    <definedName name="motothung10" localSheetId="5">#REF!</definedName>
    <definedName name="motothung10" localSheetId="8">#REF!</definedName>
    <definedName name="motothung10">#REF!</definedName>
    <definedName name="motothung12" localSheetId="3">#REF!</definedName>
    <definedName name="motothung12" localSheetId="5">#REF!</definedName>
    <definedName name="motothung12" localSheetId="8">#REF!</definedName>
    <definedName name="motothung12">#REF!</definedName>
    <definedName name="motothung12.5" localSheetId="3">#REF!</definedName>
    <definedName name="motothung12.5" localSheetId="5">#REF!</definedName>
    <definedName name="motothung12.5" localSheetId="8">#REF!</definedName>
    <definedName name="motothung12.5">#REF!</definedName>
    <definedName name="motothung2" localSheetId="3">#REF!</definedName>
    <definedName name="motothung2" localSheetId="5">#REF!</definedName>
    <definedName name="motothung2" localSheetId="8">#REF!</definedName>
    <definedName name="motothung2">#REF!</definedName>
    <definedName name="motothung2.5" localSheetId="3">#REF!</definedName>
    <definedName name="motothung2.5" localSheetId="5">#REF!</definedName>
    <definedName name="motothung2.5" localSheetId="8">#REF!</definedName>
    <definedName name="motothung2.5">#REF!</definedName>
    <definedName name="motothung20" localSheetId="3">#REF!</definedName>
    <definedName name="motothung20" localSheetId="5">#REF!</definedName>
    <definedName name="motothung20" localSheetId="8">#REF!</definedName>
    <definedName name="motothung20">#REF!</definedName>
    <definedName name="motothung4" localSheetId="3">#REF!</definedName>
    <definedName name="motothung4" localSheetId="5">#REF!</definedName>
    <definedName name="motothung4" localSheetId="8">#REF!</definedName>
    <definedName name="motothung4">#REF!</definedName>
    <definedName name="motothung5" localSheetId="3">#REF!</definedName>
    <definedName name="motothung5" localSheetId="5">#REF!</definedName>
    <definedName name="motothung5" localSheetId="8">#REF!</definedName>
    <definedName name="motothung5">#REF!</definedName>
    <definedName name="motothung6" localSheetId="3">#REF!</definedName>
    <definedName name="motothung6" localSheetId="5">#REF!</definedName>
    <definedName name="motothung6" localSheetId="8">#REF!</definedName>
    <definedName name="motothung6">#REF!</definedName>
    <definedName name="motothung7" localSheetId="3">#REF!</definedName>
    <definedName name="motothung7" localSheetId="5">#REF!</definedName>
    <definedName name="motothung7" localSheetId="8">#REF!</definedName>
    <definedName name="motothung7">#REF!</definedName>
    <definedName name="motovcbt6" localSheetId="3">#REF!</definedName>
    <definedName name="motovcbt6" localSheetId="5">#REF!</definedName>
    <definedName name="motovcbt6" localSheetId="8">#REF!</definedName>
    <definedName name="motovcbt6">#REF!</definedName>
    <definedName name="Moùng" localSheetId="3">#REF!</definedName>
    <definedName name="Moùng" localSheetId="5">#REF!</definedName>
    <definedName name="Moùng" localSheetId="8">#REF!</definedName>
    <definedName name="Moùng">#REF!</definedName>
    <definedName name="mpha250" localSheetId="3">#REF!</definedName>
    <definedName name="mpha250" localSheetId="5">#REF!</definedName>
    <definedName name="mpha250" localSheetId="8">#REF!</definedName>
    <definedName name="mpha250">#REF!</definedName>
    <definedName name="mphaothep10" localSheetId="3">#REF!</definedName>
    <definedName name="mphaothep10" localSheetId="5">#REF!</definedName>
    <definedName name="mphaothep10" localSheetId="8">#REF!</definedName>
    <definedName name="mphaothep10">#REF!</definedName>
    <definedName name="mphaothep15" localSheetId="3">#REF!</definedName>
    <definedName name="mphaothep15" localSheetId="5">#REF!</definedName>
    <definedName name="mphaothep15" localSheetId="8">#REF!</definedName>
    <definedName name="mphaothep15">#REF!</definedName>
    <definedName name="mphatdienld10" localSheetId="3">#REF!</definedName>
    <definedName name="mphatdienld10" localSheetId="5">#REF!</definedName>
    <definedName name="mphatdienld10" localSheetId="8">#REF!</definedName>
    <definedName name="mphatdienld10">#REF!</definedName>
    <definedName name="mphatdienld112" localSheetId="3">#REF!</definedName>
    <definedName name="mphatdienld112" localSheetId="5">#REF!</definedName>
    <definedName name="mphatdienld112" localSheetId="8">#REF!</definedName>
    <definedName name="mphatdienld112">#REF!</definedName>
    <definedName name="mphatdienld122" localSheetId="3">#REF!</definedName>
    <definedName name="mphatdienld122" localSheetId="5">#REF!</definedName>
    <definedName name="mphatdienld122" localSheetId="8">#REF!</definedName>
    <definedName name="mphatdienld122">#REF!</definedName>
    <definedName name="mphatdienld15" localSheetId="3">#REF!</definedName>
    <definedName name="mphatdienld15" localSheetId="5">#REF!</definedName>
    <definedName name="mphatdienld15" localSheetId="8">#REF!</definedName>
    <definedName name="mphatdienld15">#REF!</definedName>
    <definedName name="mphatdienld20" localSheetId="3">#REF!</definedName>
    <definedName name="mphatdienld20" localSheetId="5">#REF!</definedName>
    <definedName name="mphatdienld20" localSheetId="8">#REF!</definedName>
    <definedName name="mphatdienld20">#REF!</definedName>
    <definedName name="mphatdienld25" localSheetId="3">#REF!</definedName>
    <definedName name="mphatdienld25" localSheetId="5">#REF!</definedName>
    <definedName name="mphatdienld25" localSheetId="8">#REF!</definedName>
    <definedName name="mphatdienld25">#REF!</definedName>
    <definedName name="mphatdienld30" localSheetId="3">#REF!</definedName>
    <definedName name="mphatdienld30" localSheetId="5">#REF!</definedName>
    <definedName name="mphatdienld30" localSheetId="8">#REF!</definedName>
    <definedName name="mphatdienld30">#REF!</definedName>
    <definedName name="mphatdienld38" localSheetId="3">#REF!</definedName>
    <definedName name="mphatdienld38" localSheetId="5">#REF!</definedName>
    <definedName name="mphatdienld38" localSheetId="8">#REF!</definedName>
    <definedName name="mphatdienld38">#REF!</definedName>
    <definedName name="mphatdienld45" localSheetId="3">#REF!</definedName>
    <definedName name="mphatdienld45" localSheetId="5">#REF!</definedName>
    <definedName name="mphatdienld45" localSheetId="8">#REF!</definedName>
    <definedName name="mphatdienld45">#REF!</definedName>
    <definedName name="mphatdienld5.2" localSheetId="3">#REF!</definedName>
    <definedName name="mphatdienld5.2" localSheetId="5">#REF!</definedName>
    <definedName name="mphatdienld5.2" localSheetId="8">#REF!</definedName>
    <definedName name="mphatdienld5.2">#REF!</definedName>
    <definedName name="mphatdienld50" localSheetId="3">#REF!</definedName>
    <definedName name="mphatdienld50" localSheetId="5">#REF!</definedName>
    <definedName name="mphatdienld50" localSheetId="8">#REF!</definedName>
    <definedName name="mphatdienld50">#REF!</definedName>
    <definedName name="mphatdienld60" localSheetId="3">#REF!</definedName>
    <definedName name="mphatdienld60" localSheetId="5">#REF!</definedName>
    <definedName name="mphatdienld60" localSheetId="8">#REF!</definedName>
    <definedName name="mphatdienld60">#REF!</definedName>
    <definedName name="mphatdienld75" localSheetId="3">#REF!</definedName>
    <definedName name="mphatdienld75" localSheetId="5">#REF!</definedName>
    <definedName name="mphatdienld75" localSheetId="8">#REF!</definedName>
    <definedName name="mphatdienld75">#REF!</definedName>
    <definedName name="mphatdienld8" localSheetId="3">#REF!</definedName>
    <definedName name="mphatdienld8" localSheetId="5">#REF!</definedName>
    <definedName name="mphatdienld8" localSheetId="8">#REF!</definedName>
    <definedName name="mphatdienld8">#REF!</definedName>
    <definedName name="mphunson400" localSheetId="3">#REF!</definedName>
    <definedName name="mphunson400" localSheetId="5">#REF!</definedName>
    <definedName name="mphunson400" localSheetId="8">#REF!</definedName>
    <definedName name="mphunson400">#REF!</definedName>
    <definedName name="mphunvua2" localSheetId="3">#REF!</definedName>
    <definedName name="mphunvua2" localSheetId="5">#REF!</definedName>
    <definedName name="mphunvua2" localSheetId="8">#REF!</definedName>
    <definedName name="mphunvua2">#REF!</definedName>
    <definedName name="mphunvua4" localSheetId="3">#REF!</definedName>
    <definedName name="mphunvua4" localSheetId="5">#REF!</definedName>
    <definedName name="mphunvua4" localSheetId="8">#REF!</definedName>
    <definedName name="mphunvua4">#REF!</definedName>
    <definedName name="Mr" localSheetId="3">#REF!</definedName>
    <definedName name="Mr" localSheetId="5">#REF!</definedName>
    <definedName name="Mr" localSheetId="8">#REF!</definedName>
    <definedName name="Mr">#REF!</definedName>
    <definedName name="Mr_" localSheetId="3">#REF!</definedName>
    <definedName name="Mr_" localSheetId="5">#REF!</definedName>
    <definedName name="Mr_" localSheetId="8">#REF!</definedName>
    <definedName name="Mr_">#REF!</definedName>
    <definedName name="Mr_s" localSheetId="3">#REF!</definedName>
    <definedName name="Mr_s" localSheetId="5">#REF!</definedName>
    <definedName name="Mr_s" localSheetId="8">#REF!</definedName>
    <definedName name="Mr_s">#REF!</definedName>
    <definedName name="mrai" localSheetId="3">#REF!</definedName>
    <definedName name="mrai" localSheetId="5">#REF!</definedName>
    <definedName name="mrai" localSheetId="8">#REF!</definedName>
    <definedName name="mrai">#REF!</definedName>
    <definedName name="mraibtsp500" localSheetId="3">#REF!</definedName>
    <definedName name="mraibtsp500" localSheetId="5">#REF!</definedName>
    <definedName name="mraibtsp500" localSheetId="8">#REF!</definedName>
    <definedName name="mraibtsp500">#REF!</definedName>
    <definedName name="mraintn100" localSheetId="3">#REF!</definedName>
    <definedName name="mraintn100" localSheetId="5">#REF!</definedName>
    <definedName name="mraintn100" localSheetId="8">#REF!</definedName>
    <definedName name="mraintn100">#REF!</definedName>
    <definedName name="mraintn65" localSheetId="3">#REF!</definedName>
    <definedName name="mraintn65" localSheetId="5">#REF!</definedName>
    <definedName name="mraintn65" localSheetId="8">#REF!</definedName>
    <definedName name="mraintn65">#REF!</definedName>
    <definedName name="mromooc14" localSheetId="3">#REF!</definedName>
    <definedName name="mromooc14" localSheetId="5">#REF!</definedName>
    <definedName name="mromooc14" localSheetId="8">#REF!</definedName>
    <definedName name="mromooc14">#REF!</definedName>
    <definedName name="mromooc15" localSheetId="3">#REF!</definedName>
    <definedName name="mromooc15" localSheetId="5">#REF!</definedName>
    <definedName name="mromooc15" localSheetId="8">#REF!</definedName>
    <definedName name="mromooc15">#REF!</definedName>
    <definedName name="mromooc2" localSheetId="3">#REF!</definedName>
    <definedName name="mromooc2" localSheetId="5">#REF!</definedName>
    <definedName name="mromooc2" localSheetId="8">#REF!</definedName>
    <definedName name="mromooc2">#REF!</definedName>
    <definedName name="mromooc21" localSheetId="3">#REF!</definedName>
    <definedName name="mromooc21" localSheetId="5">#REF!</definedName>
    <definedName name="mromooc21" localSheetId="8">#REF!</definedName>
    <definedName name="mromooc21">#REF!</definedName>
    <definedName name="mromooc4" localSheetId="3">#REF!</definedName>
    <definedName name="mromooc4" localSheetId="5">#REF!</definedName>
    <definedName name="mromooc4" localSheetId="8">#REF!</definedName>
    <definedName name="mromooc4">#REF!</definedName>
    <definedName name="mromooc7.5" localSheetId="3">#REF!</definedName>
    <definedName name="mromooc7.5" localSheetId="5">#REF!</definedName>
    <definedName name="mromooc7.5" localSheetId="8">#REF!</definedName>
    <definedName name="mromooc7.5">#REF!</definedName>
    <definedName name="Ms" localSheetId="3">#REF!</definedName>
    <definedName name="Ms" localSheetId="5">#REF!</definedName>
    <definedName name="Ms" localSheetId="8">#REF!</definedName>
    <definedName name="Ms">#REF!</definedName>
    <definedName name="Ms_" localSheetId="3">#REF!</definedName>
    <definedName name="Ms_" localSheetId="5">#REF!</definedName>
    <definedName name="Ms_" localSheetId="8">#REF!</definedName>
    <definedName name="Ms_">#REF!</definedName>
    <definedName name="msan" localSheetId="3">#REF!</definedName>
    <definedName name="msan" localSheetId="5">#REF!</definedName>
    <definedName name="msan" localSheetId="8">#REF!</definedName>
    <definedName name="msan">#REF!</definedName>
    <definedName name="msanth108" localSheetId="3">#REF!</definedName>
    <definedName name="msanth108" localSheetId="5">#REF!</definedName>
    <definedName name="msanth108" localSheetId="8">#REF!</definedName>
    <definedName name="msanth108">#REF!</definedName>
    <definedName name="msanth180" localSheetId="3">#REF!</definedName>
    <definedName name="msanth180" localSheetId="5">#REF!</definedName>
    <definedName name="msanth180" localSheetId="8">#REF!</definedName>
    <definedName name="msanth180">#REF!</definedName>
    <definedName name="msanth250" localSheetId="3">#REF!</definedName>
    <definedName name="msanth250" localSheetId="5">#REF!</definedName>
    <definedName name="msanth250" localSheetId="8">#REF!</definedName>
    <definedName name="msanth250">#REF!</definedName>
    <definedName name="msanth54" localSheetId="3">#REF!</definedName>
    <definedName name="msanth54" localSheetId="5">#REF!</definedName>
    <definedName name="msanth54" localSheetId="8">#REF!</definedName>
    <definedName name="msanth54">#REF!</definedName>
    <definedName name="msanth90" localSheetId="3">#REF!</definedName>
    <definedName name="msanth90" localSheetId="5">#REF!</definedName>
    <definedName name="msanth90" localSheetId="8">#REF!</definedName>
    <definedName name="msanth90">#REF!</definedName>
    <definedName name="msangbentontie1" localSheetId="3">#REF!</definedName>
    <definedName name="msangbentontie1" localSheetId="5">#REF!</definedName>
    <definedName name="msangbentontie1" localSheetId="8">#REF!</definedName>
    <definedName name="msangbentontie1">#REF!</definedName>
    <definedName name="msangruada11" localSheetId="3">#REF!</definedName>
    <definedName name="msangruada11" localSheetId="5">#REF!</definedName>
    <definedName name="msangruada11" localSheetId="8">#REF!</definedName>
    <definedName name="msangruada11">#REF!</definedName>
    <definedName name="msangruada35" localSheetId="3">#REF!</definedName>
    <definedName name="msangruada35" localSheetId="5">#REF!</definedName>
    <definedName name="msangruada35" localSheetId="8">#REF!</definedName>
    <definedName name="msangruada35">#REF!</definedName>
    <definedName name="msangruada45" localSheetId="3">#REF!</definedName>
    <definedName name="msangruada45" localSheetId="5">#REF!</definedName>
    <definedName name="msangruada45" localSheetId="8">#REF!</definedName>
    <definedName name="msangruada45">#REF!</definedName>
    <definedName name="MSCT" localSheetId="3">#REF!</definedName>
    <definedName name="MSCT" localSheetId="5">#REF!</definedName>
    <definedName name="MSCT" localSheetId="8">#REF!</definedName>
    <definedName name="MSCT">#REF!</definedName>
    <definedName name="msvt_bg" localSheetId="3">#REF!</definedName>
    <definedName name="msvt_bg" localSheetId="5">#REF!</definedName>
    <definedName name="msvt_bg" localSheetId="8">#REF!</definedName>
    <definedName name="msvt_bg">#REF!</definedName>
    <definedName name="MSVT_TAM" localSheetId="3">#REF!</definedName>
    <definedName name="MSVT_TAM" localSheetId="5">#REF!</definedName>
    <definedName name="MSVT_TAM" localSheetId="8">#REF!</definedName>
    <definedName name="MSVT_TAM">#REF!</definedName>
    <definedName name="mtaukeo150" localSheetId="3">#REF!</definedName>
    <definedName name="mtaukeo150" localSheetId="5">#REF!</definedName>
    <definedName name="mtaukeo150" localSheetId="8">#REF!</definedName>
    <definedName name="mtaukeo150">#REF!</definedName>
    <definedName name="mtaukeo360" localSheetId="3">#REF!</definedName>
    <definedName name="mtaukeo360" localSheetId="5">#REF!</definedName>
    <definedName name="mtaukeo360" localSheetId="8">#REF!</definedName>
    <definedName name="mtaukeo360">#REF!</definedName>
    <definedName name="mtaukeo600" localSheetId="3">#REF!</definedName>
    <definedName name="mtaukeo600" localSheetId="5">#REF!</definedName>
    <definedName name="mtaukeo600" localSheetId="8">#REF!</definedName>
    <definedName name="mtaukeo600">#REF!</definedName>
    <definedName name="mtbipvlan150" localSheetId="3">#REF!</definedName>
    <definedName name="mtbipvlan150" localSheetId="5">#REF!</definedName>
    <definedName name="mtbipvlan150" localSheetId="8">#REF!</definedName>
    <definedName name="mtbipvlan150">#REF!</definedName>
    <definedName name="MTC" localSheetId="3">#REF!</definedName>
    <definedName name="MTC" localSheetId="5">#REF!</definedName>
    <definedName name="MTC" localSheetId="8">#REF!</definedName>
    <definedName name="MTC">#REF!</definedName>
    <definedName name="mtcdg" localSheetId="3">#REF!</definedName>
    <definedName name="mtcdg" localSheetId="5">#REF!</definedName>
    <definedName name="mtcdg" localSheetId="8">#REF!</definedName>
    <definedName name="mtcdg">#REF!</definedName>
    <definedName name="mtien4.5" localSheetId="3">#REF!</definedName>
    <definedName name="mtien4.5" localSheetId="5">#REF!</definedName>
    <definedName name="mtien4.5" localSheetId="8">#REF!</definedName>
    <definedName name="mtien4.5">#REF!</definedName>
    <definedName name="mtk" localSheetId="3">#REF!</definedName>
    <definedName name="mtk" localSheetId="5">#REF!</definedName>
    <definedName name="mtk" localSheetId="8">#REF!</definedName>
    <definedName name="mtk">#REF!</definedName>
    <definedName name="MTMAC12" localSheetId="3">#REF!</definedName>
    <definedName name="MTMAC12" localSheetId="5">#REF!</definedName>
    <definedName name="MTMAC12" localSheetId="8">#REF!</definedName>
    <definedName name="MTMAC12">#REF!</definedName>
    <definedName name="mtoidien0.5" localSheetId="3">#REF!</definedName>
    <definedName name="mtoidien0.5" localSheetId="5">#REF!</definedName>
    <definedName name="mtoidien0.5" localSheetId="8">#REF!</definedName>
    <definedName name="mtoidien0.5">#REF!</definedName>
    <definedName name="mtoidien1" localSheetId="3">#REF!</definedName>
    <definedName name="mtoidien1" localSheetId="5">#REF!</definedName>
    <definedName name="mtoidien1" localSheetId="8">#REF!</definedName>
    <definedName name="mtoidien1">#REF!</definedName>
    <definedName name="mtoidien1.5" localSheetId="3">#REF!</definedName>
    <definedName name="mtoidien1.5" localSheetId="5">#REF!</definedName>
    <definedName name="mtoidien1.5" localSheetId="8">#REF!</definedName>
    <definedName name="mtoidien1.5">#REF!</definedName>
    <definedName name="mtoidien2" localSheetId="3">#REF!</definedName>
    <definedName name="mtoidien2" localSheetId="5">#REF!</definedName>
    <definedName name="mtoidien2" localSheetId="8">#REF!</definedName>
    <definedName name="mtoidien2">#REF!</definedName>
    <definedName name="mtoidien2.5" localSheetId="3">#REF!</definedName>
    <definedName name="mtoidien2.5" localSheetId="5">#REF!</definedName>
    <definedName name="mtoidien2.5" localSheetId="8">#REF!</definedName>
    <definedName name="mtoidien2.5">#REF!</definedName>
    <definedName name="mtoidien3" localSheetId="3">#REF!</definedName>
    <definedName name="mtoidien3" localSheetId="5">#REF!</definedName>
    <definedName name="mtoidien3" localSheetId="8">#REF!</definedName>
    <definedName name="mtoidien3">#REF!</definedName>
    <definedName name="mtoidien4" localSheetId="3">#REF!</definedName>
    <definedName name="mtoidien4" localSheetId="5">#REF!</definedName>
    <definedName name="mtoidien4" localSheetId="8">#REF!</definedName>
    <definedName name="mtoidien4">#REF!</definedName>
    <definedName name="mtoidien5" localSheetId="3">#REF!</definedName>
    <definedName name="mtoidien5" localSheetId="5">#REF!</definedName>
    <definedName name="mtoidien5" localSheetId="8">#REF!</definedName>
    <definedName name="mtoidien5">#REF!</definedName>
    <definedName name="MTXL" localSheetId="3">#REF!</definedName>
    <definedName name="MTXL" localSheetId="5">#REF!</definedName>
    <definedName name="MTXL" localSheetId="8">#REF!</definedName>
    <definedName name="MTXL">#REF!</definedName>
    <definedName name="MTHI" localSheetId="3">#REF!</definedName>
    <definedName name="MTHI" localSheetId="5">#REF!</definedName>
    <definedName name="MTHI" localSheetId="8">#REF!</definedName>
    <definedName name="MTHI">#REF!</definedName>
    <definedName name="MTHII" localSheetId="3">#REF!</definedName>
    <definedName name="MTHII" localSheetId="5">#REF!</definedName>
    <definedName name="MTHII" localSheetId="8">#REF!</definedName>
    <definedName name="MTHII">#REF!</definedName>
    <definedName name="MTHIII" localSheetId="3">#REF!</definedName>
    <definedName name="MTHIII" localSheetId="5">#REF!</definedName>
    <definedName name="MTHIII" localSheetId="8">#REF!</definedName>
    <definedName name="MTHIII">#REF!</definedName>
    <definedName name="mthungcapdkbx2.5" localSheetId="3">#REF!</definedName>
    <definedName name="mthungcapdkbx2.5" localSheetId="5">#REF!</definedName>
    <definedName name="mthungcapdkbx2.5" localSheetId="8">#REF!</definedName>
    <definedName name="mthungcapdkbx2.5">#REF!</definedName>
    <definedName name="mthungcapdkbx2.75" localSheetId="3">#REF!</definedName>
    <definedName name="mthungcapdkbx2.75" localSheetId="5">#REF!</definedName>
    <definedName name="mthungcapdkbx2.75" localSheetId="8">#REF!</definedName>
    <definedName name="mthungcapdkbx2.75">#REF!</definedName>
    <definedName name="mthungcapdkbx3" localSheetId="3">#REF!</definedName>
    <definedName name="mthungcapdkbx3" localSheetId="5">#REF!</definedName>
    <definedName name="mthungcapdkbx3" localSheetId="8">#REF!</definedName>
    <definedName name="mthungcapdkbx3">#REF!</definedName>
    <definedName name="mthungcapdkbx4.5" localSheetId="3">#REF!</definedName>
    <definedName name="mthungcapdkbx4.5" localSheetId="5">#REF!</definedName>
    <definedName name="mthungcapdkbx4.5" localSheetId="8">#REF!</definedName>
    <definedName name="mthungcapdkbx4.5">#REF!</definedName>
    <definedName name="mthungcapdkbx5" localSheetId="3">#REF!</definedName>
    <definedName name="mthungcapdkbx5" localSheetId="5">#REF!</definedName>
    <definedName name="mthungcapdkbx5" localSheetId="8">#REF!</definedName>
    <definedName name="mthungcapdkbx5">#REF!</definedName>
    <definedName name="mthungcapdkbx8" localSheetId="3">#REF!</definedName>
    <definedName name="mthungcapdkbx8" localSheetId="5">#REF!</definedName>
    <definedName name="mthungcapdkbx8" localSheetId="8">#REF!</definedName>
    <definedName name="mthungcapdkbx8">#REF!</definedName>
    <definedName name="mthungcapdkbx9" localSheetId="3">#REF!</definedName>
    <definedName name="mthungcapdkbx9" localSheetId="5">#REF!</definedName>
    <definedName name="mthungcapdkbx9" localSheetId="8">#REF!</definedName>
    <definedName name="mthungcapdkbx9">#REF!</definedName>
    <definedName name="mtram" localSheetId="3">#REF!</definedName>
    <definedName name="mtram" localSheetId="5">#REF!</definedName>
    <definedName name="mtram" localSheetId="8">#REF!</definedName>
    <definedName name="mtram">#REF!</definedName>
    <definedName name="mtrambomdau40" localSheetId="3">#REF!</definedName>
    <definedName name="mtrambomdau40" localSheetId="5">#REF!</definedName>
    <definedName name="mtrambomdau40" localSheetId="8">#REF!</definedName>
    <definedName name="mtrambomdau40">#REF!</definedName>
    <definedName name="mtrambomdau50" localSheetId="3">#REF!</definedName>
    <definedName name="mtrambomdau50" localSheetId="5">#REF!</definedName>
    <definedName name="mtrambomdau50" localSheetId="8">#REF!</definedName>
    <definedName name="mtrambomdau50">#REF!</definedName>
    <definedName name="mtramtronbt20" localSheetId="3">#REF!</definedName>
    <definedName name="mtramtronbt20" localSheetId="5">#REF!</definedName>
    <definedName name="mtramtronbt20" localSheetId="8">#REF!</definedName>
    <definedName name="mtramtronbt20">#REF!</definedName>
    <definedName name="mtramtronbt22" localSheetId="3">#REF!</definedName>
    <definedName name="mtramtronbt22" localSheetId="5">#REF!</definedName>
    <definedName name="mtramtronbt22" localSheetId="8">#REF!</definedName>
    <definedName name="mtramtronbt22">#REF!</definedName>
    <definedName name="mtramtronbt30" localSheetId="3">#REF!</definedName>
    <definedName name="mtramtronbt30" localSheetId="5">#REF!</definedName>
    <definedName name="mtramtronbt30" localSheetId="8">#REF!</definedName>
    <definedName name="mtramtronbt30">#REF!</definedName>
    <definedName name="mtramtronbt60" localSheetId="3">#REF!</definedName>
    <definedName name="mtramtronbt60" localSheetId="5">#REF!</definedName>
    <definedName name="mtramtronbt60" localSheetId="8">#REF!</definedName>
    <definedName name="mtramtronbt60">#REF!</definedName>
    <definedName name="mtramtronbtn25" localSheetId="3">#REF!</definedName>
    <definedName name="mtramtronbtn25" localSheetId="5">#REF!</definedName>
    <definedName name="mtramtronbtn25" localSheetId="8">#REF!</definedName>
    <definedName name="mtramtronbtn25">#REF!</definedName>
    <definedName name="mtramtronbtn30" localSheetId="3">#REF!</definedName>
    <definedName name="mtramtronbtn30" localSheetId="5">#REF!</definedName>
    <definedName name="mtramtronbtn30" localSheetId="8">#REF!</definedName>
    <definedName name="mtramtronbtn30">#REF!</definedName>
    <definedName name="mtramtronbtn40" localSheetId="3">#REF!</definedName>
    <definedName name="mtramtronbtn40" localSheetId="5">#REF!</definedName>
    <definedName name="mtramtronbtn40" localSheetId="8">#REF!</definedName>
    <definedName name="mtramtronbtn40">#REF!</definedName>
    <definedName name="mtramtronbtn50" localSheetId="3">#REF!</definedName>
    <definedName name="mtramtronbtn50" localSheetId="5">#REF!</definedName>
    <definedName name="mtramtronbtn50" localSheetId="8">#REF!</definedName>
    <definedName name="mtramtronbtn50">#REF!</definedName>
    <definedName name="mtramtronbtn60" localSheetId="3">#REF!</definedName>
    <definedName name="mtramtronbtn60" localSheetId="5">#REF!</definedName>
    <definedName name="mtramtronbtn60" localSheetId="8">#REF!</definedName>
    <definedName name="mtramtronbtn60">#REF!</definedName>
    <definedName name="mtramtronbtn80" localSheetId="3">#REF!</definedName>
    <definedName name="mtramtronbtn80" localSheetId="5">#REF!</definedName>
    <definedName name="mtramtronbtn80" localSheetId="8">#REF!</definedName>
    <definedName name="mtramtronbtn80">#REF!</definedName>
    <definedName name="mtronbentonite1" localSheetId="3">#REF!</definedName>
    <definedName name="mtronbentonite1" localSheetId="5">#REF!</definedName>
    <definedName name="mtronbentonite1" localSheetId="8">#REF!</definedName>
    <definedName name="mtronbentonite1">#REF!</definedName>
    <definedName name="mtronbt100" localSheetId="3">#REF!</definedName>
    <definedName name="mtronbt100" localSheetId="5">#REF!</definedName>
    <definedName name="mtronbt100" localSheetId="8">#REF!</definedName>
    <definedName name="mtronbt100">#REF!</definedName>
    <definedName name="mtronbt1150" localSheetId="3">#REF!</definedName>
    <definedName name="mtronbt1150" localSheetId="5">#REF!</definedName>
    <definedName name="mtronbt1150" localSheetId="8">#REF!</definedName>
    <definedName name="mtronbt1150">#REF!</definedName>
    <definedName name="mtronbt150" localSheetId="3">#REF!</definedName>
    <definedName name="mtronbt150" localSheetId="5">#REF!</definedName>
    <definedName name="mtronbt150" localSheetId="8">#REF!</definedName>
    <definedName name="mtronbt150">#REF!</definedName>
    <definedName name="mtronbt1600" localSheetId="3">#REF!</definedName>
    <definedName name="mtronbt1600" localSheetId="5">#REF!</definedName>
    <definedName name="mtronbt1600" localSheetId="8">#REF!</definedName>
    <definedName name="mtronbt1600">#REF!</definedName>
    <definedName name="mtronbt200" localSheetId="3">#REF!</definedName>
    <definedName name="mtronbt200" localSheetId="5">#REF!</definedName>
    <definedName name="mtronbt200" localSheetId="8">#REF!</definedName>
    <definedName name="mtronbt200">#REF!</definedName>
    <definedName name="mtronbt250" localSheetId="3">#REF!</definedName>
    <definedName name="mtronbt250" localSheetId="5">#REF!</definedName>
    <definedName name="mtronbt250" localSheetId="8">#REF!</definedName>
    <definedName name="mtronbt250">#REF!</definedName>
    <definedName name="mtronbt425" localSheetId="3">#REF!</definedName>
    <definedName name="mtronbt425" localSheetId="5">#REF!</definedName>
    <definedName name="mtronbt425" localSheetId="8">#REF!</definedName>
    <definedName name="mtronbt425">#REF!</definedName>
    <definedName name="mtronbt500" localSheetId="3">#REF!</definedName>
    <definedName name="mtronbt500" localSheetId="5">#REF!</definedName>
    <definedName name="mtronbt500" localSheetId="8">#REF!</definedName>
    <definedName name="mtronbt500">#REF!</definedName>
    <definedName name="mtronbt800" localSheetId="3">#REF!</definedName>
    <definedName name="mtronbt800" localSheetId="5">#REF!</definedName>
    <definedName name="mtronbt800" localSheetId="8">#REF!</definedName>
    <definedName name="mtronbt800">#REF!</definedName>
    <definedName name="mtronvua110" localSheetId="3">#REF!</definedName>
    <definedName name="mtronvua110" localSheetId="5">#REF!</definedName>
    <definedName name="mtronvua110" localSheetId="8">#REF!</definedName>
    <definedName name="mtronvua110">#REF!</definedName>
    <definedName name="mtronvua150" localSheetId="3">#REF!</definedName>
    <definedName name="mtronvua150" localSheetId="5">#REF!</definedName>
    <definedName name="mtronvua150" localSheetId="8">#REF!</definedName>
    <definedName name="mtronvua150">#REF!</definedName>
    <definedName name="mtronvua200" localSheetId="3">#REF!</definedName>
    <definedName name="mtronvua200" localSheetId="5">#REF!</definedName>
    <definedName name="mtronvua200" localSheetId="8">#REF!</definedName>
    <definedName name="mtronvua200">#REF!</definedName>
    <definedName name="mtronvua250" localSheetId="3">#REF!</definedName>
    <definedName name="mtronvua250" localSheetId="5">#REF!</definedName>
    <definedName name="mtronvua250" localSheetId="8">#REF!</definedName>
    <definedName name="mtronvua250">#REF!</definedName>
    <definedName name="mtronvua325" localSheetId="3">#REF!</definedName>
    <definedName name="mtronvua325" localSheetId="5">#REF!</definedName>
    <definedName name="mtronvua325" localSheetId="8">#REF!</definedName>
    <definedName name="mtronvua325">#REF!</definedName>
    <definedName name="mtronvua80" localSheetId="3">#REF!</definedName>
    <definedName name="mtronvua80" localSheetId="5">#REF!</definedName>
    <definedName name="mtronvua80" localSheetId="8">#REF!</definedName>
    <definedName name="mtronvua80">#REF!</definedName>
    <definedName name="Mu" localSheetId="3">#REF!</definedName>
    <definedName name="Mu" localSheetId="5">#REF!</definedName>
    <definedName name="Mu" localSheetId="8">#REF!</definedName>
    <definedName name="Mu">#REF!</definedName>
    <definedName name="Mu_" localSheetId="3">#REF!</definedName>
    <definedName name="Mu_" localSheetId="5">#REF!</definedName>
    <definedName name="Mu_" localSheetId="8">#REF!</definedName>
    <definedName name="Mu_">#REF!</definedName>
    <definedName name="MucDauTu" localSheetId="3">#REF!</definedName>
    <definedName name="MucDauTu" localSheetId="5">#REF!</definedName>
    <definedName name="MucDauTu" localSheetId="8">#REF!</definedName>
    <definedName name="MucDauTu">#REF!</definedName>
    <definedName name="mui" localSheetId="3">#REF!</definedName>
    <definedName name="mui" localSheetId="5">#REF!</definedName>
    <definedName name="mui" localSheetId="8">#REF!</definedName>
    <definedName name="mui">#REF!</definedName>
    <definedName name="muonong2.8" localSheetId="3">#REF!</definedName>
    <definedName name="muonong2.8" localSheetId="5">#REF!</definedName>
    <definedName name="muonong2.8" localSheetId="8">#REF!</definedName>
    <definedName name="muonong2.8">#REF!</definedName>
    <definedName name="muy_fri" localSheetId="3">#REF!</definedName>
    <definedName name="muy_fri" localSheetId="5">#REF!</definedName>
    <definedName name="muy_fri" localSheetId="8">#REF!</definedName>
    <definedName name="muy_fri">#REF!</definedName>
    <definedName name="mvanthang0.3" localSheetId="3">#REF!</definedName>
    <definedName name="mvanthang0.3" localSheetId="5">#REF!</definedName>
    <definedName name="mvanthang0.3" localSheetId="8">#REF!</definedName>
    <definedName name="mvanthang0.3">#REF!</definedName>
    <definedName name="mvanthang0.5" localSheetId="3">#REF!</definedName>
    <definedName name="mvanthang0.5" localSheetId="5">#REF!</definedName>
    <definedName name="mvanthang0.5" localSheetId="8">#REF!</definedName>
    <definedName name="mvanthang0.5">#REF!</definedName>
    <definedName name="mvanthang2" localSheetId="3">#REF!</definedName>
    <definedName name="mvanthang2" localSheetId="5">#REF!</definedName>
    <definedName name="mvanthang2" localSheetId="8">#REF!</definedName>
    <definedName name="mvanthang2">#REF!</definedName>
    <definedName name="mx0" localSheetId="3">#REF!</definedName>
    <definedName name="mx0" localSheetId="5">#REF!</definedName>
    <definedName name="mx0" localSheetId="8">#REF!</definedName>
    <definedName name="mx0">#REF!</definedName>
    <definedName name="mxebombt90" localSheetId="3">#REF!</definedName>
    <definedName name="mxebombt90" localSheetId="5">#REF!</definedName>
    <definedName name="mxebombt90" localSheetId="8">#REF!</definedName>
    <definedName name="mxebombt90">#REF!</definedName>
    <definedName name="mxenanghang1.5" localSheetId="3">#REF!</definedName>
    <definedName name="mxenanghang1.5" localSheetId="5">#REF!</definedName>
    <definedName name="mxenanghang1.5" localSheetId="8">#REF!</definedName>
    <definedName name="mxenanghang1.5">#REF!</definedName>
    <definedName name="mxenanghang12" localSheetId="3">#REF!</definedName>
    <definedName name="mxenanghang12" localSheetId="5">#REF!</definedName>
    <definedName name="mxenanghang12" localSheetId="8">#REF!</definedName>
    <definedName name="mxenanghang12">#REF!</definedName>
    <definedName name="mxenanghang3" localSheetId="3">#REF!</definedName>
    <definedName name="mxenanghang3" localSheetId="5">#REF!</definedName>
    <definedName name="mxenanghang3" localSheetId="8">#REF!</definedName>
    <definedName name="mxenanghang3">#REF!</definedName>
    <definedName name="mxenanghang3.2" localSheetId="3">#REF!</definedName>
    <definedName name="mxenanghang3.2" localSheetId="5">#REF!</definedName>
    <definedName name="mxenanghang3.2" localSheetId="8">#REF!</definedName>
    <definedName name="mxenanghang3.2">#REF!</definedName>
    <definedName name="mxenanghang3.5" localSheetId="3">#REF!</definedName>
    <definedName name="mxenanghang3.5" localSheetId="5">#REF!</definedName>
    <definedName name="mxenanghang3.5" localSheetId="8">#REF!</definedName>
    <definedName name="mxenanghang3.5">#REF!</definedName>
    <definedName name="mxenanghang5" localSheetId="3">#REF!</definedName>
    <definedName name="mxenanghang5" localSheetId="5">#REF!</definedName>
    <definedName name="mxenanghang5" localSheetId="8">#REF!</definedName>
    <definedName name="mxenanghang5">#REF!</definedName>
    <definedName name="mxetuoinhua190" localSheetId="3">#REF!</definedName>
    <definedName name="mxetuoinhua190" localSheetId="5">#REF!</definedName>
    <definedName name="mxetuoinhua190" localSheetId="8">#REF!</definedName>
    <definedName name="mxetuoinhua190">#REF!</definedName>
    <definedName name="mxlat" localSheetId="3">#REF!</definedName>
    <definedName name="mxlat" localSheetId="5">#REF!</definedName>
    <definedName name="mxlat" localSheetId="8">#REF!</definedName>
    <definedName name="mxlat">#REF!</definedName>
    <definedName name="mxuc" localSheetId="3">#REF!</definedName>
    <definedName name="mxuc" localSheetId="5">#REF!</definedName>
    <definedName name="mxuc" localSheetId="8">#REF!</definedName>
    <definedName name="mxuc">#REF!</definedName>
    <definedName name="mxuclat0.40" localSheetId="3">#REF!</definedName>
    <definedName name="mxuclat0.40" localSheetId="5">#REF!</definedName>
    <definedName name="mxuclat0.40" localSheetId="8">#REF!</definedName>
    <definedName name="mxuclat0.40">#REF!</definedName>
    <definedName name="mxuclat1.00" localSheetId="3">#REF!</definedName>
    <definedName name="mxuclat1.00" localSheetId="5">#REF!</definedName>
    <definedName name="mxuclat1.00" localSheetId="8">#REF!</definedName>
    <definedName name="mxuclat1.00">#REF!</definedName>
    <definedName name="mxuclat1.65" localSheetId="3">#REF!</definedName>
    <definedName name="mxuclat1.65" localSheetId="5">#REF!</definedName>
    <definedName name="mxuclat1.65" localSheetId="8">#REF!</definedName>
    <definedName name="mxuclat1.65">#REF!</definedName>
    <definedName name="mxuclat2.00" localSheetId="3">#REF!</definedName>
    <definedName name="mxuclat2.00" localSheetId="5">#REF!</definedName>
    <definedName name="mxuclat2.00" localSheetId="8">#REF!</definedName>
    <definedName name="mxuclat2.00">#REF!</definedName>
    <definedName name="mxuclat2.80" localSheetId="3">#REF!</definedName>
    <definedName name="mxuclat2.80" localSheetId="5">#REF!</definedName>
    <definedName name="mxuclat2.80" localSheetId="8">#REF!</definedName>
    <definedName name="mxuclat2.80">#REF!</definedName>
    <definedName name="myle" localSheetId="3">#REF!</definedName>
    <definedName name="myle" localSheetId="5">#REF!</definedName>
    <definedName name="myle" localSheetId="8">#REF!</definedName>
    <definedName name="myle">#REF!</definedName>
    <definedName name="n" localSheetId="3" hidden="1">{"'Sheet1'!$L$16"}</definedName>
    <definedName name="n" localSheetId="8" hidden="1">{"'Sheet1'!$L$16"}</definedName>
    <definedName name="n" hidden="1">{"'Sheet1'!$L$16"}</definedName>
    <definedName name="n_1" localSheetId="3">#REF!</definedName>
    <definedName name="n_1" localSheetId="5">#REF!</definedName>
    <definedName name="n_1" localSheetId="8">#REF!</definedName>
    <definedName name="n_1">#REF!</definedName>
    <definedName name="n_2" localSheetId="3">#REF!</definedName>
    <definedName name="n_2" localSheetId="5">#REF!</definedName>
    <definedName name="n_2" localSheetId="8">#REF!</definedName>
    <definedName name="n_2">#REF!</definedName>
    <definedName name="n_3" localSheetId="3">#REF!</definedName>
    <definedName name="n_3" localSheetId="5">#REF!</definedName>
    <definedName name="n_3" localSheetId="8">#REF!</definedName>
    <definedName name="n_3">#REF!</definedName>
    <definedName name="n1_" localSheetId="3">#REF!</definedName>
    <definedName name="n1_" localSheetId="5">#REF!</definedName>
    <definedName name="n1_" localSheetId="8">#REF!</definedName>
    <definedName name="n1_">#REF!</definedName>
    <definedName name="n1pig" localSheetId="3">#REF!</definedName>
    <definedName name="n1pig" localSheetId="5">#REF!</definedName>
    <definedName name="n1pig" localSheetId="8">#REF!</definedName>
    <definedName name="n1pig">#REF!</definedName>
    <definedName name="N1pIGnc" localSheetId="3">#REF!</definedName>
    <definedName name="N1pIGnc" localSheetId="5">#REF!</definedName>
    <definedName name="N1pIGnc" localSheetId="8">#REF!</definedName>
    <definedName name="N1pIGnc">#REF!</definedName>
    <definedName name="N1pIGvc" localSheetId="3">#REF!</definedName>
    <definedName name="N1pIGvc" localSheetId="5">#REF!</definedName>
    <definedName name="N1pIGvc" localSheetId="8">#REF!</definedName>
    <definedName name="N1pIGvc">#REF!</definedName>
    <definedName name="N1pIGvl" localSheetId="3">#REF!</definedName>
    <definedName name="N1pIGvl" localSheetId="5">#REF!</definedName>
    <definedName name="N1pIGvl" localSheetId="8">#REF!</definedName>
    <definedName name="N1pIGvl">#REF!</definedName>
    <definedName name="n1pind" localSheetId="3">#REF!</definedName>
    <definedName name="n1pind" localSheetId="5">#REF!</definedName>
    <definedName name="n1pind" localSheetId="8">#REF!</definedName>
    <definedName name="n1pind">#REF!</definedName>
    <definedName name="N1pINDnc" localSheetId="3">#REF!</definedName>
    <definedName name="N1pINDnc" localSheetId="5">#REF!</definedName>
    <definedName name="N1pINDnc" localSheetId="8">#REF!</definedName>
    <definedName name="N1pINDnc">#REF!</definedName>
    <definedName name="N1pINDvc" localSheetId="3">#REF!</definedName>
    <definedName name="N1pINDvc" localSheetId="5">#REF!</definedName>
    <definedName name="N1pINDvc" localSheetId="8">#REF!</definedName>
    <definedName name="N1pINDvc">#REF!</definedName>
    <definedName name="N1pINDvl" localSheetId="3">#REF!</definedName>
    <definedName name="N1pINDvl" localSheetId="5">#REF!</definedName>
    <definedName name="N1pINDvl" localSheetId="8">#REF!</definedName>
    <definedName name="N1pINDvl">#REF!</definedName>
    <definedName name="n1pint" localSheetId="3">#REF!</definedName>
    <definedName name="n1pint" localSheetId="5">#REF!</definedName>
    <definedName name="n1pint" localSheetId="8">#REF!</definedName>
    <definedName name="n1pint">#REF!</definedName>
    <definedName name="n1ping" localSheetId="3">#REF!</definedName>
    <definedName name="n1ping" localSheetId="5">#REF!</definedName>
    <definedName name="n1ping" localSheetId="8">#REF!</definedName>
    <definedName name="n1ping">#REF!</definedName>
    <definedName name="N1pINGvc" localSheetId="3">#REF!</definedName>
    <definedName name="N1pINGvc" localSheetId="5">#REF!</definedName>
    <definedName name="N1pINGvc" localSheetId="8">#REF!</definedName>
    <definedName name="N1pINGvc">#REF!</definedName>
    <definedName name="n2_" localSheetId="3">#REF!</definedName>
    <definedName name="n2_" localSheetId="5">#REF!</definedName>
    <definedName name="n2_" localSheetId="8">#REF!</definedName>
    <definedName name="n2_">#REF!</definedName>
    <definedName name="n3_" localSheetId="3">#REF!</definedName>
    <definedName name="n3_" localSheetId="5">#REF!</definedName>
    <definedName name="n3_" localSheetId="8">#REF!</definedName>
    <definedName name="n3_">#REF!</definedName>
    <definedName name="n4_" localSheetId="3">#REF!</definedName>
    <definedName name="n4_" localSheetId="5">#REF!</definedName>
    <definedName name="n4_" localSheetId="8">#REF!</definedName>
    <definedName name="n4_">#REF!</definedName>
    <definedName name="Na" localSheetId="3">#REF!</definedName>
    <definedName name="Na" localSheetId="5">#REF!</definedName>
    <definedName name="Na" localSheetId="8">#REF!</definedName>
    <definedName name="Na">#REF!</definedName>
    <definedName name="nam" localSheetId="3" hidden="1">{"'Sheet1'!$L$16"}</definedName>
    <definedName name="nam" localSheetId="8" hidden="1">{"'Sheet1'!$L$16"}</definedName>
    <definedName name="nam" hidden="1">{"'Sheet1'!$L$16"}</definedName>
    <definedName name="Name" localSheetId="3">#REF!</definedName>
    <definedName name="Name" localSheetId="5">#REF!</definedName>
    <definedName name="Name" localSheetId="8">#REF!</definedName>
    <definedName name="Name">#REF!</definedName>
    <definedName name="NB" localSheetId="3">#REF!</definedName>
    <definedName name="NB" localSheetId="5">#REF!</definedName>
    <definedName name="NB" localSheetId="8">#REF!</definedName>
    <definedName name="NB">#REF!</definedName>
    <definedName name="nc" localSheetId="3">#REF!</definedName>
    <definedName name="nc" localSheetId="5">#REF!</definedName>
    <definedName name="nc" localSheetId="8">#REF!</definedName>
    <definedName name="nc">#REF!</definedName>
    <definedName name="nc.3" localSheetId="3">#REF!</definedName>
    <definedName name="nc.3" localSheetId="5">#REF!</definedName>
    <definedName name="nc.3" localSheetId="8">#REF!</definedName>
    <definedName name="nc.3">#REF!</definedName>
    <definedName name="nc.4" localSheetId="3">#REF!</definedName>
    <definedName name="nc.4" localSheetId="5">#REF!</definedName>
    <definedName name="nc.4" localSheetId="8">#REF!</definedName>
    <definedName name="nc.4">#REF!</definedName>
    <definedName name="NC.M10.1" localSheetId="3">#REF!</definedName>
    <definedName name="NC.M10.1" localSheetId="5">#REF!</definedName>
    <definedName name="NC.M10.1" localSheetId="8">#REF!</definedName>
    <definedName name="NC.M10.1">#REF!</definedName>
    <definedName name="NC.M10.2" localSheetId="3">#REF!</definedName>
    <definedName name="NC.M10.2" localSheetId="5">#REF!</definedName>
    <definedName name="NC.M10.2" localSheetId="8">#REF!</definedName>
    <definedName name="NC.M10.2">#REF!</definedName>
    <definedName name="NC.MDT" localSheetId="3">#REF!</definedName>
    <definedName name="NC.MDT" localSheetId="5">#REF!</definedName>
    <definedName name="NC.MDT" localSheetId="8">#REF!</definedName>
    <definedName name="NC.MDT">#REF!</definedName>
    <definedName name="nc_btm10" localSheetId="3">#REF!</definedName>
    <definedName name="nc_btm10" localSheetId="5">#REF!</definedName>
    <definedName name="nc_btm10" localSheetId="8">#REF!</definedName>
    <definedName name="nc_btm10">#REF!</definedName>
    <definedName name="nc_btm100" localSheetId="3">#REF!</definedName>
    <definedName name="nc_btm100" localSheetId="5">#REF!</definedName>
    <definedName name="nc_btm100" localSheetId="8">#REF!</definedName>
    <definedName name="nc_btm100">#REF!</definedName>
    <definedName name="NC_CSCT" localSheetId="3">#REF!</definedName>
    <definedName name="NC_CSCT" localSheetId="5">#REF!</definedName>
    <definedName name="NC_CSCT" localSheetId="8">#REF!</definedName>
    <definedName name="NC_CSCT">#REF!</definedName>
    <definedName name="NC_CTXD" localSheetId="3">#REF!</definedName>
    <definedName name="NC_CTXD" localSheetId="5">#REF!</definedName>
    <definedName name="NC_CTXD" localSheetId="8">#REF!</definedName>
    <definedName name="NC_CTXD">#REF!</definedName>
    <definedName name="NC_RD" localSheetId="3">#REF!</definedName>
    <definedName name="NC_RD" localSheetId="5">#REF!</definedName>
    <definedName name="NC_RD" localSheetId="8">#REF!</definedName>
    <definedName name="NC_RD">#REF!</definedName>
    <definedName name="NC_TD" localSheetId="3">#REF!</definedName>
    <definedName name="NC_TD" localSheetId="5">#REF!</definedName>
    <definedName name="NC_TD" localSheetId="8">#REF!</definedName>
    <definedName name="NC_TD">#REF!</definedName>
    <definedName name="nc1p" localSheetId="3">#REF!</definedName>
    <definedName name="nc1p" localSheetId="5">#REF!</definedName>
    <definedName name="nc1p" localSheetId="8">#REF!</definedName>
    <definedName name="nc1p">#REF!</definedName>
    <definedName name="nc2.0" localSheetId="3">#REF!</definedName>
    <definedName name="nc2.0" localSheetId="5">#REF!</definedName>
    <definedName name="nc2.0" localSheetId="8">#REF!</definedName>
    <definedName name="nc2.0">#REF!</definedName>
    <definedName name="nc2.1" localSheetId="3">#REF!</definedName>
    <definedName name="nc2.1" localSheetId="5">#REF!</definedName>
    <definedName name="nc2.1" localSheetId="8">#REF!</definedName>
    <definedName name="nc2.1">#REF!</definedName>
    <definedName name="nc2.2" localSheetId="3">#REF!</definedName>
    <definedName name="nc2.2" localSheetId="5">#REF!</definedName>
    <definedName name="nc2.2" localSheetId="8">#REF!</definedName>
    <definedName name="nc2.2">#REF!</definedName>
    <definedName name="nc2.3" localSheetId="3">#REF!</definedName>
    <definedName name="nc2.3" localSheetId="5">#REF!</definedName>
    <definedName name="nc2.3" localSheetId="8">#REF!</definedName>
    <definedName name="nc2.3">#REF!</definedName>
    <definedName name="nc2.4" localSheetId="3">#REF!</definedName>
    <definedName name="nc2.4" localSheetId="5">#REF!</definedName>
    <definedName name="nc2.4" localSheetId="8">#REF!</definedName>
    <definedName name="nc2.4">#REF!</definedName>
    <definedName name="nc2.5" localSheetId="3">#REF!</definedName>
    <definedName name="nc2.5" localSheetId="5">#REF!</definedName>
    <definedName name="nc2.5" localSheetId="8">#REF!</definedName>
    <definedName name="nc2.5">#REF!</definedName>
    <definedName name="nc2.6" localSheetId="3">#REF!</definedName>
    <definedName name="nc2.6" localSheetId="5">#REF!</definedName>
    <definedName name="nc2.6" localSheetId="8">#REF!</definedName>
    <definedName name="nc2.6">#REF!</definedName>
    <definedName name="nc2.7" localSheetId="3">#REF!</definedName>
    <definedName name="nc2.7" localSheetId="5">#REF!</definedName>
    <definedName name="nc2.7" localSheetId="8">#REF!</definedName>
    <definedName name="nc2.7">#REF!</definedName>
    <definedName name="nc2.8" localSheetId="3">#REF!</definedName>
    <definedName name="nc2.8" localSheetId="5">#REF!</definedName>
    <definedName name="nc2.8" localSheetId="8">#REF!</definedName>
    <definedName name="nc2.8">#REF!</definedName>
    <definedName name="nc2.9" localSheetId="3">#REF!</definedName>
    <definedName name="nc2.9" localSheetId="5">#REF!</definedName>
    <definedName name="nc2.9" localSheetId="8">#REF!</definedName>
    <definedName name="nc2.9">#REF!</definedName>
    <definedName name="nc3.0" localSheetId="3">#REF!</definedName>
    <definedName name="nc3.0" localSheetId="5">#REF!</definedName>
    <definedName name="nc3.0" localSheetId="8">#REF!</definedName>
    <definedName name="nc3.0">#REF!</definedName>
    <definedName name="nc3.1" localSheetId="3">#REF!</definedName>
    <definedName name="nc3.1" localSheetId="5">#REF!</definedName>
    <definedName name="nc3.1" localSheetId="8">#REF!</definedName>
    <definedName name="nc3.1">#REF!</definedName>
    <definedName name="nc3.2" localSheetId="3">#REF!</definedName>
    <definedName name="nc3.2" localSheetId="5">#REF!</definedName>
    <definedName name="nc3.2" localSheetId="8">#REF!</definedName>
    <definedName name="nc3.2">#REF!</definedName>
    <definedName name="nc3.3" localSheetId="3">#REF!</definedName>
    <definedName name="nc3.3" localSheetId="5">#REF!</definedName>
    <definedName name="nc3.3" localSheetId="8">#REF!</definedName>
    <definedName name="nc3.3">#REF!</definedName>
    <definedName name="nc3.4" localSheetId="3">#REF!</definedName>
    <definedName name="nc3.4" localSheetId="5">#REF!</definedName>
    <definedName name="nc3.4" localSheetId="8">#REF!</definedName>
    <definedName name="nc3.4">#REF!</definedName>
    <definedName name="nc3.5" localSheetId="3">#REF!</definedName>
    <definedName name="nc3.5" localSheetId="5">#REF!</definedName>
    <definedName name="nc3.5" localSheetId="8">#REF!</definedName>
    <definedName name="nc3.5">#REF!</definedName>
    <definedName name="nc3.6" localSheetId="3">#REF!</definedName>
    <definedName name="nc3.6" localSheetId="5">#REF!</definedName>
    <definedName name="nc3.6" localSheetId="8">#REF!</definedName>
    <definedName name="nc3.6">#REF!</definedName>
    <definedName name="nc3.7" localSheetId="3">#REF!</definedName>
    <definedName name="nc3.7" localSheetId="5">#REF!</definedName>
    <definedName name="nc3.7" localSheetId="8">#REF!</definedName>
    <definedName name="nc3.7">#REF!</definedName>
    <definedName name="nc3.8" localSheetId="3">#REF!</definedName>
    <definedName name="nc3.8" localSheetId="5">#REF!</definedName>
    <definedName name="nc3.8" localSheetId="8">#REF!</definedName>
    <definedName name="nc3.8">#REF!</definedName>
    <definedName name="nc3.9" localSheetId="3">#REF!</definedName>
    <definedName name="nc3.9" localSheetId="5">#REF!</definedName>
    <definedName name="nc3.9" localSheetId="8">#REF!</definedName>
    <definedName name="nc3.9">#REF!</definedName>
    <definedName name="nc3p" localSheetId="3">#REF!</definedName>
    <definedName name="nc3p" localSheetId="5">#REF!</definedName>
    <definedName name="nc3p" localSheetId="8">#REF!</definedName>
    <definedName name="nc3p">#REF!</definedName>
    <definedName name="nc4.0" localSheetId="3">#REF!</definedName>
    <definedName name="nc4.0" localSheetId="5">#REF!</definedName>
    <definedName name="nc4.0" localSheetId="8">#REF!</definedName>
    <definedName name="nc4.0">#REF!</definedName>
    <definedName name="nc4.1" localSheetId="3">#REF!</definedName>
    <definedName name="nc4.1" localSheetId="5">#REF!</definedName>
    <definedName name="nc4.1" localSheetId="8">#REF!</definedName>
    <definedName name="nc4.1">#REF!</definedName>
    <definedName name="nc4.2" localSheetId="3">#REF!</definedName>
    <definedName name="nc4.2" localSheetId="5">#REF!</definedName>
    <definedName name="nc4.2" localSheetId="8">#REF!</definedName>
    <definedName name="nc4.2">#REF!</definedName>
    <definedName name="nc4.3" localSheetId="3">#REF!</definedName>
    <definedName name="nc4.3" localSheetId="5">#REF!</definedName>
    <definedName name="nc4.3" localSheetId="8">#REF!</definedName>
    <definedName name="nc4.3">#REF!</definedName>
    <definedName name="nc4.4" localSheetId="3">#REF!</definedName>
    <definedName name="nc4.4" localSheetId="5">#REF!</definedName>
    <definedName name="nc4.4" localSheetId="8">#REF!</definedName>
    <definedName name="nc4.4">#REF!</definedName>
    <definedName name="nc4.5" localSheetId="3">#REF!</definedName>
    <definedName name="nc4.5" localSheetId="5">#REF!</definedName>
    <definedName name="nc4.5" localSheetId="8">#REF!</definedName>
    <definedName name="nc4.5">#REF!</definedName>
    <definedName name="nc4.6" localSheetId="3">#REF!</definedName>
    <definedName name="nc4.6" localSheetId="5">#REF!</definedName>
    <definedName name="nc4.6" localSheetId="8">#REF!</definedName>
    <definedName name="nc4.6">#REF!</definedName>
    <definedName name="nc4.7" localSheetId="3">#REF!</definedName>
    <definedName name="nc4.7" localSheetId="5">#REF!</definedName>
    <definedName name="nc4.7" localSheetId="8">#REF!</definedName>
    <definedName name="nc4.7">#REF!</definedName>
    <definedName name="nc4.8" localSheetId="3">#REF!</definedName>
    <definedName name="nc4.8" localSheetId="5">#REF!</definedName>
    <definedName name="nc4.8" localSheetId="8">#REF!</definedName>
    <definedName name="nc4.8">#REF!</definedName>
    <definedName name="nc4.9" localSheetId="3">#REF!</definedName>
    <definedName name="nc4.9" localSheetId="5">#REF!</definedName>
    <definedName name="nc4.9" localSheetId="8">#REF!</definedName>
    <definedName name="nc4.9">#REF!</definedName>
    <definedName name="nc5.0" localSheetId="3">#REF!</definedName>
    <definedName name="nc5.0" localSheetId="5">#REF!</definedName>
    <definedName name="nc5.0" localSheetId="8">#REF!</definedName>
    <definedName name="nc5.0">#REF!</definedName>
    <definedName name="nc5.1" localSheetId="3">#REF!</definedName>
    <definedName name="nc5.1" localSheetId="5">#REF!</definedName>
    <definedName name="nc5.1" localSheetId="8">#REF!</definedName>
    <definedName name="nc5.1">#REF!</definedName>
    <definedName name="nc5.2" localSheetId="3">#REF!</definedName>
    <definedName name="nc5.2" localSheetId="5">#REF!</definedName>
    <definedName name="nc5.2" localSheetId="8">#REF!</definedName>
    <definedName name="nc5.2">#REF!</definedName>
    <definedName name="nc5.3" localSheetId="3">#REF!</definedName>
    <definedName name="nc5.3" localSheetId="5">#REF!</definedName>
    <definedName name="nc5.3" localSheetId="8">#REF!</definedName>
    <definedName name="nc5.3">#REF!</definedName>
    <definedName name="nc5.4" localSheetId="3">#REF!</definedName>
    <definedName name="nc5.4" localSheetId="5">#REF!</definedName>
    <definedName name="nc5.4" localSheetId="8">#REF!</definedName>
    <definedName name="nc5.4">#REF!</definedName>
    <definedName name="nc5.5" localSheetId="3">#REF!</definedName>
    <definedName name="nc5.5" localSheetId="5">#REF!</definedName>
    <definedName name="nc5.5" localSheetId="8">#REF!</definedName>
    <definedName name="nc5.5">#REF!</definedName>
    <definedName name="nc5.6" localSheetId="3">#REF!</definedName>
    <definedName name="nc5.6" localSheetId="5">#REF!</definedName>
    <definedName name="nc5.6" localSheetId="8">#REF!</definedName>
    <definedName name="nc5.6">#REF!</definedName>
    <definedName name="nc5.7" localSheetId="3">#REF!</definedName>
    <definedName name="nc5.7" localSheetId="5">#REF!</definedName>
    <definedName name="nc5.7" localSheetId="8">#REF!</definedName>
    <definedName name="nc5.7">#REF!</definedName>
    <definedName name="nc5.8" localSheetId="3">#REF!</definedName>
    <definedName name="nc5.8" localSheetId="5">#REF!</definedName>
    <definedName name="nc5.8" localSheetId="8">#REF!</definedName>
    <definedName name="nc5.8">#REF!</definedName>
    <definedName name="nc5.9" localSheetId="3">#REF!</definedName>
    <definedName name="nc5.9" localSheetId="5">#REF!</definedName>
    <definedName name="nc5.9" localSheetId="8">#REF!</definedName>
    <definedName name="nc5.9">#REF!</definedName>
    <definedName name="nc6.0" localSheetId="3">#REF!</definedName>
    <definedName name="nc6.0" localSheetId="5">#REF!</definedName>
    <definedName name="nc6.0" localSheetId="8">#REF!</definedName>
    <definedName name="nc6.0">#REF!</definedName>
    <definedName name="nc6.1" localSheetId="3">#REF!</definedName>
    <definedName name="nc6.1" localSheetId="5">#REF!</definedName>
    <definedName name="nc6.1" localSheetId="8">#REF!</definedName>
    <definedName name="nc6.1">#REF!</definedName>
    <definedName name="nc6.2" localSheetId="3">#REF!</definedName>
    <definedName name="nc6.2" localSheetId="5">#REF!</definedName>
    <definedName name="nc6.2" localSheetId="8">#REF!</definedName>
    <definedName name="nc6.2">#REF!</definedName>
    <definedName name="nc6.3" localSheetId="3">#REF!</definedName>
    <definedName name="nc6.3" localSheetId="5">#REF!</definedName>
    <definedName name="nc6.3" localSheetId="8">#REF!</definedName>
    <definedName name="nc6.3">#REF!</definedName>
    <definedName name="nc6.4" localSheetId="3">#REF!</definedName>
    <definedName name="nc6.4" localSheetId="5">#REF!</definedName>
    <definedName name="nc6.4" localSheetId="8">#REF!</definedName>
    <definedName name="nc6.4">#REF!</definedName>
    <definedName name="nc6.5" localSheetId="3">#REF!</definedName>
    <definedName name="nc6.5" localSheetId="5">#REF!</definedName>
    <definedName name="nc6.5" localSheetId="8">#REF!</definedName>
    <definedName name="nc6.5">#REF!</definedName>
    <definedName name="nc6.6" localSheetId="3">#REF!</definedName>
    <definedName name="nc6.6" localSheetId="5">#REF!</definedName>
    <definedName name="nc6.6" localSheetId="8">#REF!</definedName>
    <definedName name="nc6.6">#REF!</definedName>
    <definedName name="nc6.7" localSheetId="3">#REF!</definedName>
    <definedName name="nc6.7" localSheetId="5">#REF!</definedName>
    <definedName name="nc6.7" localSheetId="8">#REF!</definedName>
    <definedName name="nc6.7">#REF!</definedName>
    <definedName name="nc6.8" localSheetId="3">#REF!</definedName>
    <definedName name="nc6.8" localSheetId="5">#REF!</definedName>
    <definedName name="nc6.8" localSheetId="8">#REF!</definedName>
    <definedName name="nc6.8">#REF!</definedName>
    <definedName name="nc6.9" localSheetId="3">#REF!</definedName>
    <definedName name="nc6.9" localSheetId="5">#REF!</definedName>
    <definedName name="nc6.9" localSheetId="8">#REF!</definedName>
    <definedName name="nc6.9">#REF!</definedName>
    <definedName name="nc7.0" localSheetId="3">#REF!</definedName>
    <definedName name="nc7.0" localSheetId="5">#REF!</definedName>
    <definedName name="nc7.0" localSheetId="8">#REF!</definedName>
    <definedName name="nc7.0">#REF!</definedName>
    <definedName name="ncbaotaibovay" localSheetId="3">#REF!</definedName>
    <definedName name="ncbaotaibovay" localSheetId="5">#REF!</definedName>
    <definedName name="ncbaotaibovay" localSheetId="8">#REF!</definedName>
    <definedName name="ncbaotaibovay">#REF!</definedName>
    <definedName name="NCBD100" localSheetId="3">#REF!</definedName>
    <definedName name="NCBD100" localSheetId="5">#REF!</definedName>
    <definedName name="NCBD100" localSheetId="8">#REF!</definedName>
    <definedName name="NCBD100">#REF!</definedName>
    <definedName name="NCBD200" localSheetId="3">#REF!</definedName>
    <definedName name="NCBD200" localSheetId="5">#REF!</definedName>
    <definedName name="NCBD200" localSheetId="8">#REF!</definedName>
    <definedName name="NCBD200">#REF!</definedName>
    <definedName name="NCBD250" localSheetId="3">#REF!</definedName>
    <definedName name="NCBD250" localSheetId="5">#REF!</definedName>
    <definedName name="NCBD250" localSheetId="8">#REF!</definedName>
    <definedName name="NCBD250">#REF!</definedName>
    <definedName name="NCcap0.7" localSheetId="3">#REF!</definedName>
    <definedName name="NCcap0.7" localSheetId="5">#REF!</definedName>
    <definedName name="NCcap0.7" localSheetId="8">#REF!</definedName>
    <definedName name="NCcap0.7">#REF!</definedName>
    <definedName name="NCcap1" localSheetId="3">#REF!</definedName>
    <definedName name="NCcap1" localSheetId="5">#REF!</definedName>
    <definedName name="NCcap1" localSheetId="8">#REF!</definedName>
    <definedName name="NCcap1">#REF!</definedName>
    <definedName name="NCCT3p" localSheetId="3">#REF!</definedName>
    <definedName name="NCCT3p" localSheetId="5">#REF!</definedName>
    <definedName name="NCCT3p" localSheetId="8">#REF!</definedName>
    <definedName name="NCCT3p">#REF!</definedName>
    <definedName name="ncdg" localSheetId="3">#REF!</definedName>
    <definedName name="ncdg" localSheetId="5">#REF!</definedName>
    <definedName name="ncdg" localSheetId="8">#REF!</definedName>
    <definedName name="ncdg">#REF!</definedName>
    <definedName name="NCKT" localSheetId="3">#REF!</definedName>
    <definedName name="NCKT" localSheetId="5">#REF!</definedName>
    <definedName name="NCKT" localSheetId="8">#REF!</definedName>
    <definedName name="NCKT">#REF!</definedName>
    <definedName name="ncong" localSheetId="3">#REF!</definedName>
    <definedName name="ncong" localSheetId="5">#REF!</definedName>
    <definedName name="ncong" localSheetId="8">#REF!</definedName>
    <definedName name="ncong">#REF!</definedName>
    <definedName name="nct" localSheetId="3">#REF!</definedName>
    <definedName name="nct" localSheetId="5">#REF!</definedName>
    <definedName name="nct" localSheetId="8">#REF!</definedName>
    <definedName name="nct">#REF!</definedName>
    <definedName name="NCT_BKTC" localSheetId="3">#REF!</definedName>
    <definedName name="NCT_BKTC" localSheetId="5">#REF!</definedName>
    <definedName name="NCT_BKTC" localSheetId="8">#REF!</definedName>
    <definedName name="NCT_BKTC">#REF!</definedName>
    <definedName name="ncthepnaphl" localSheetId="3">#REF!</definedName>
    <definedName name="ncthepnaphl" localSheetId="5">#REF!</definedName>
    <definedName name="ncthepnaphl" localSheetId="8">#REF!</definedName>
    <definedName name="ncthepnaphl">#REF!</definedName>
    <definedName name="nctram" localSheetId="3">#REF!</definedName>
    <definedName name="nctram" localSheetId="5">#REF!</definedName>
    <definedName name="nctram" localSheetId="8">#REF!</definedName>
    <definedName name="nctram">#REF!</definedName>
    <definedName name="NCVC100" localSheetId="3">#REF!</definedName>
    <definedName name="NCVC100" localSheetId="5">#REF!</definedName>
    <definedName name="NCVC100" localSheetId="8">#REF!</definedName>
    <definedName name="NCVC100">#REF!</definedName>
    <definedName name="NCVC200" localSheetId="3">#REF!</definedName>
    <definedName name="NCVC200" localSheetId="5">#REF!</definedName>
    <definedName name="NCVC200" localSheetId="8">#REF!</definedName>
    <definedName name="NCVC200">#REF!</definedName>
    <definedName name="NCVC250" localSheetId="3">#REF!</definedName>
    <definedName name="NCVC250" localSheetId="5">#REF!</definedName>
    <definedName name="NCVC250" localSheetId="8">#REF!</definedName>
    <definedName name="NCVC250">#REF!</definedName>
    <definedName name="NCVC3P" localSheetId="3">#REF!</definedName>
    <definedName name="NCVC3P" localSheetId="5">#REF!</definedName>
    <definedName name="NCVC3P" localSheetId="8">#REF!</definedName>
    <definedName name="NCVC3P">#REF!</definedName>
    <definedName name="NCVCM100" localSheetId="3">#REF!</definedName>
    <definedName name="NCVCM100" localSheetId="5">#REF!</definedName>
    <definedName name="NCVCM100" localSheetId="8">#REF!</definedName>
    <definedName name="NCVCM100">#REF!</definedName>
    <definedName name="NCVCM200" localSheetId="3">#REF!</definedName>
    <definedName name="NCVCM200" localSheetId="5">#REF!</definedName>
    <definedName name="NCVCM200" localSheetId="8">#REF!</definedName>
    <definedName name="NCVCM200">#REF!</definedName>
    <definedName name="Nen" localSheetId="3">#REF!</definedName>
    <definedName name="Nen" localSheetId="5">#REF!</definedName>
    <definedName name="Nen" localSheetId="8">#REF!</definedName>
    <definedName name="Nen">#REF!</definedName>
    <definedName name="nenkhi10m3" localSheetId="3">#REF!</definedName>
    <definedName name="nenkhi10m3" localSheetId="5">#REF!</definedName>
    <definedName name="nenkhi10m3" localSheetId="8">#REF!</definedName>
    <definedName name="nenkhi10m3">#REF!</definedName>
    <definedName name="nenkhi1200" localSheetId="3">#REF!</definedName>
    <definedName name="nenkhi1200" localSheetId="5">#REF!</definedName>
    <definedName name="nenkhi1200" localSheetId="8">#REF!</definedName>
    <definedName name="nenkhi1200">#REF!</definedName>
    <definedName name="nenkhidau102" localSheetId="3">#REF!</definedName>
    <definedName name="nenkhidau102" localSheetId="5">#REF!</definedName>
    <definedName name="nenkhidau102" localSheetId="8">#REF!</definedName>
    <definedName name="nenkhidau102">#REF!</definedName>
    <definedName name="nenkhidau120" localSheetId="3">#REF!</definedName>
    <definedName name="nenkhidau120" localSheetId="5">#REF!</definedName>
    <definedName name="nenkhidau120" localSheetId="8">#REF!</definedName>
    <definedName name="nenkhidau120">#REF!</definedName>
    <definedName name="nenkhidau1200" localSheetId="3">#REF!</definedName>
    <definedName name="nenkhidau1200" localSheetId="5">#REF!</definedName>
    <definedName name="nenkhidau1200" localSheetId="8">#REF!</definedName>
    <definedName name="nenkhidau1200">#REF!</definedName>
    <definedName name="nenkhidau200" localSheetId="3">#REF!</definedName>
    <definedName name="nenkhidau200" localSheetId="5">#REF!</definedName>
    <definedName name="nenkhidau200" localSheetId="8">#REF!</definedName>
    <definedName name="nenkhidau200">#REF!</definedName>
    <definedName name="nenkhidau240" localSheetId="3">#REF!</definedName>
    <definedName name="nenkhidau240" localSheetId="5">#REF!</definedName>
    <definedName name="nenkhidau240" localSheetId="8">#REF!</definedName>
    <definedName name="nenkhidau240">#REF!</definedName>
    <definedName name="nenkhidau300" localSheetId="3">#REF!</definedName>
    <definedName name="nenkhidau300" localSheetId="5">#REF!</definedName>
    <definedName name="nenkhidau300" localSheetId="8">#REF!</definedName>
    <definedName name="nenkhidau300">#REF!</definedName>
    <definedName name="nenkhidau360" localSheetId="3">#REF!</definedName>
    <definedName name="nenkhidau360" localSheetId="5">#REF!</definedName>
    <definedName name="nenkhidau360" localSheetId="8">#REF!</definedName>
    <definedName name="nenkhidau360">#REF!</definedName>
    <definedName name="nenkhidau5.5" localSheetId="3">#REF!</definedName>
    <definedName name="nenkhidau5.5" localSheetId="5">#REF!</definedName>
    <definedName name="nenkhidau5.5" localSheetId="8">#REF!</definedName>
    <definedName name="nenkhidau5.5">#REF!</definedName>
    <definedName name="nenkhidau540" localSheetId="3">#REF!</definedName>
    <definedName name="nenkhidau540" localSheetId="5">#REF!</definedName>
    <definedName name="nenkhidau540" localSheetId="8">#REF!</definedName>
    <definedName name="nenkhidau540">#REF!</definedName>
    <definedName name="nenkhidau600" localSheetId="3">#REF!</definedName>
    <definedName name="nenkhidau600" localSheetId="5">#REF!</definedName>
    <definedName name="nenkhidau600" localSheetId="8">#REF!</definedName>
    <definedName name="nenkhidau600">#REF!</definedName>
    <definedName name="nenkhidau660" localSheetId="3">#REF!</definedName>
    <definedName name="nenkhidau660" localSheetId="5">#REF!</definedName>
    <definedName name="nenkhidau660" localSheetId="8">#REF!</definedName>
    <definedName name="nenkhidau660">#REF!</definedName>
    <definedName name="nenkhidau75" localSheetId="3">#REF!</definedName>
    <definedName name="nenkhidau75" localSheetId="5">#REF!</definedName>
    <definedName name="nenkhidau75" localSheetId="8">#REF!</definedName>
    <definedName name="nenkhidau75">#REF!</definedName>
    <definedName name="nenkhidien10" localSheetId="3">#REF!</definedName>
    <definedName name="nenkhidien10" localSheetId="5">#REF!</definedName>
    <definedName name="nenkhidien10" localSheetId="8">#REF!</definedName>
    <definedName name="nenkhidien10">#REF!</definedName>
    <definedName name="nenkhidien150" localSheetId="3">#REF!</definedName>
    <definedName name="nenkhidien150" localSheetId="5">#REF!</definedName>
    <definedName name="nenkhidien150" localSheetId="8">#REF!</definedName>
    <definedName name="nenkhidien150">#REF!</definedName>
    <definedName name="nenkhidien216" localSheetId="3">#REF!</definedName>
    <definedName name="nenkhidien216" localSheetId="5">#REF!</definedName>
    <definedName name="nenkhidien216" localSheetId="8">#REF!</definedName>
    <definedName name="nenkhidien216">#REF!</definedName>
    <definedName name="nenkhidien22" localSheetId="3">#REF!</definedName>
    <definedName name="nenkhidien22" localSheetId="5">#REF!</definedName>
    <definedName name="nenkhidien22" localSheetId="8">#REF!</definedName>
    <definedName name="nenkhidien22">#REF!</definedName>
    <definedName name="nenkhidien270" localSheetId="3">#REF!</definedName>
    <definedName name="nenkhidien270" localSheetId="5">#REF!</definedName>
    <definedName name="nenkhidien270" localSheetId="8">#REF!</definedName>
    <definedName name="nenkhidien270">#REF!</definedName>
    <definedName name="nenkhidien30" localSheetId="3">#REF!</definedName>
    <definedName name="nenkhidien30" localSheetId="5">#REF!</definedName>
    <definedName name="nenkhidien30" localSheetId="8">#REF!</definedName>
    <definedName name="nenkhidien30">#REF!</definedName>
    <definedName name="nenkhidien300" localSheetId="3">#REF!</definedName>
    <definedName name="nenkhidien300" localSheetId="5">#REF!</definedName>
    <definedName name="nenkhidien300" localSheetId="8">#REF!</definedName>
    <definedName name="nenkhidien300">#REF!</definedName>
    <definedName name="nenkhidien5" localSheetId="3">#REF!</definedName>
    <definedName name="nenkhidien5" localSheetId="5">#REF!</definedName>
    <definedName name="nenkhidien5" localSheetId="8">#REF!</definedName>
    <definedName name="nenkhidien5">#REF!</definedName>
    <definedName name="nenkhidien56" localSheetId="3">#REF!</definedName>
    <definedName name="nenkhidien56" localSheetId="5">#REF!</definedName>
    <definedName name="nenkhidien56" localSheetId="8">#REF!</definedName>
    <definedName name="nenkhidien56">#REF!</definedName>
    <definedName name="nenkhidien600" localSheetId="3">#REF!</definedName>
    <definedName name="nenkhidien600" localSheetId="5">#REF!</definedName>
    <definedName name="nenkhidien600" localSheetId="8">#REF!</definedName>
    <definedName name="nenkhidien600">#REF!</definedName>
    <definedName name="nenkhixang11" localSheetId="3">#REF!</definedName>
    <definedName name="nenkhixang11" localSheetId="5">#REF!</definedName>
    <definedName name="nenkhixang11" localSheetId="8">#REF!</definedName>
    <definedName name="nenkhixang11">#REF!</definedName>
    <definedName name="nenkhixang120" localSheetId="3">#REF!</definedName>
    <definedName name="nenkhixang120" localSheetId="5">#REF!</definedName>
    <definedName name="nenkhixang120" localSheetId="8">#REF!</definedName>
    <definedName name="nenkhixang120">#REF!</definedName>
    <definedName name="nenkhixang200" localSheetId="3">#REF!</definedName>
    <definedName name="nenkhixang200" localSheetId="5">#REF!</definedName>
    <definedName name="nenkhixang200" localSheetId="8">#REF!</definedName>
    <definedName name="nenkhixang200">#REF!</definedName>
    <definedName name="nenkhixang25" localSheetId="3">#REF!</definedName>
    <definedName name="nenkhixang25" localSheetId="5">#REF!</definedName>
    <definedName name="nenkhixang25" localSheetId="8">#REF!</definedName>
    <definedName name="nenkhixang25">#REF!</definedName>
    <definedName name="nenkhixang3" localSheetId="3">#REF!</definedName>
    <definedName name="nenkhixang3" localSheetId="5">#REF!</definedName>
    <definedName name="nenkhixang3" localSheetId="8">#REF!</definedName>
    <definedName name="nenkhixang3">#REF!</definedName>
    <definedName name="nenkhixang300" localSheetId="3">#REF!</definedName>
    <definedName name="nenkhixang300" localSheetId="5">#REF!</definedName>
    <definedName name="nenkhixang300" localSheetId="8">#REF!</definedName>
    <definedName name="nenkhixang300">#REF!</definedName>
    <definedName name="nenkhixang40" localSheetId="3">#REF!</definedName>
    <definedName name="nenkhixang40" localSheetId="5">#REF!</definedName>
    <definedName name="nenkhixang40" localSheetId="8">#REF!</definedName>
    <definedName name="nenkhixang40">#REF!</definedName>
    <definedName name="nenkhixang600" localSheetId="3">#REF!</definedName>
    <definedName name="nenkhixang600" localSheetId="5">#REF!</definedName>
    <definedName name="nenkhixang600" localSheetId="8">#REF!</definedName>
    <definedName name="nenkhixang600">#REF!</definedName>
    <definedName name="neo32mm" localSheetId="3">#REF!</definedName>
    <definedName name="neo32mm" localSheetId="5">#REF!</definedName>
    <definedName name="neo32mm" localSheetId="8">#REF!</definedName>
    <definedName name="neo32mm">#REF!</definedName>
    <definedName name="neo4T" localSheetId="3">#REF!</definedName>
    <definedName name="neo4T" localSheetId="5">#REF!</definedName>
    <definedName name="neo4T" localSheetId="8">#REF!</definedName>
    <definedName name="neo4T">#REF!</definedName>
    <definedName name="NET" localSheetId="3">#REF!</definedName>
    <definedName name="NET" localSheetId="5">#REF!</definedName>
    <definedName name="NET" localSheetId="8">#REF!</definedName>
    <definedName name="NET">#REF!</definedName>
    <definedName name="NET_1" localSheetId="3">#REF!</definedName>
    <definedName name="NET_1" localSheetId="5">#REF!</definedName>
    <definedName name="NET_1" localSheetId="8">#REF!</definedName>
    <definedName name="NET_1">#REF!</definedName>
    <definedName name="NET_ANA" localSheetId="3">#REF!</definedName>
    <definedName name="NET_ANA" localSheetId="5">#REF!</definedName>
    <definedName name="NET_ANA" localSheetId="8">#REF!</definedName>
    <definedName name="NET_ANA">#REF!</definedName>
    <definedName name="NET_ANA_1" localSheetId="3">#REF!</definedName>
    <definedName name="NET_ANA_1" localSheetId="5">#REF!</definedName>
    <definedName name="NET_ANA_1" localSheetId="8">#REF!</definedName>
    <definedName name="NET_ANA_1">#REF!</definedName>
    <definedName name="NET_ANA_2" localSheetId="3">#REF!</definedName>
    <definedName name="NET_ANA_2" localSheetId="5">#REF!</definedName>
    <definedName name="NET_ANA_2" localSheetId="8">#REF!</definedName>
    <definedName name="NET_ANA_2">#REF!</definedName>
    <definedName name="new" hidden="1">#N/A</definedName>
    <definedName name="new_1">"#REF!"</definedName>
    <definedName name="NEXT" localSheetId="3">#REF!</definedName>
    <definedName name="NEXT" localSheetId="5">#REF!</definedName>
    <definedName name="NEXT" localSheetId="8">#REF!</definedName>
    <definedName name="NEXT">#REF!</definedName>
    <definedName name="nig" localSheetId="3">#REF!</definedName>
    <definedName name="nig" localSheetId="5">#REF!</definedName>
    <definedName name="nig" localSheetId="8">#REF!</definedName>
    <definedName name="nig">#REF!</definedName>
    <definedName name="nig1p" localSheetId="3">#REF!</definedName>
    <definedName name="nig1p" localSheetId="5">#REF!</definedName>
    <definedName name="nig1p" localSheetId="8">#REF!</definedName>
    <definedName name="nig1p">#REF!</definedName>
    <definedName name="nig3p" localSheetId="3">#REF!</definedName>
    <definedName name="nig3p" localSheetId="5">#REF!</definedName>
    <definedName name="nig3p" localSheetId="8">#REF!</definedName>
    <definedName name="nig3p">#REF!</definedName>
    <definedName name="NIGnc" localSheetId="3">#REF!</definedName>
    <definedName name="NIGnc" localSheetId="5">#REF!</definedName>
    <definedName name="NIGnc" localSheetId="8">#REF!</definedName>
    <definedName name="NIGnc">#REF!</definedName>
    <definedName name="nignc1p" localSheetId="3">#REF!</definedName>
    <definedName name="nignc1p" localSheetId="5">#REF!</definedName>
    <definedName name="nignc1p" localSheetId="8">#REF!</definedName>
    <definedName name="nignc1p">#REF!</definedName>
    <definedName name="NIGvc" localSheetId="3">#REF!</definedName>
    <definedName name="NIGvc" localSheetId="5">#REF!</definedName>
    <definedName name="NIGvc" localSheetId="8">#REF!</definedName>
    <definedName name="NIGvc">#REF!</definedName>
    <definedName name="NIGvl" localSheetId="3">#REF!</definedName>
    <definedName name="NIGvl" localSheetId="5">#REF!</definedName>
    <definedName name="NIGvl" localSheetId="8">#REF!</definedName>
    <definedName name="NIGvl">#REF!</definedName>
    <definedName name="nigvl1p" localSheetId="3">#REF!</definedName>
    <definedName name="nigvl1p" localSheetId="5">#REF!</definedName>
    <definedName name="nigvl1p" localSheetId="8">#REF!</definedName>
    <definedName name="nigvl1p">#REF!</definedName>
    <definedName name="nin" localSheetId="3">#REF!</definedName>
    <definedName name="nin" localSheetId="5">#REF!</definedName>
    <definedName name="nin" localSheetId="8">#REF!</definedName>
    <definedName name="nin">#REF!</definedName>
    <definedName name="nin14nc3p" localSheetId="3">#REF!</definedName>
    <definedName name="nin14nc3p" localSheetId="5">#REF!</definedName>
    <definedName name="nin14nc3p" localSheetId="8">#REF!</definedName>
    <definedName name="nin14nc3p">#REF!</definedName>
    <definedName name="nin14vl3p" localSheetId="3">#REF!</definedName>
    <definedName name="nin14vl3p" localSheetId="5">#REF!</definedName>
    <definedName name="nin14vl3p" localSheetId="8">#REF!</definedName>
    <definedName name="nin14vl3p">#REF!</definedName>
    <definedName name="nin1903p" localSheetId="3">#REF!</definedName>
    <definedName name="nin1903p" localSheetId="5">#REF!</definedName>
    <definedName name="nin1903p" localSheetId="8">#REF!</definedName>
    <definedName name="nin1903p">#REF!</definedName>
    <definedName name="nin190nc3p" localSheetId="3">#REF!</definedName>
    <definedName name="nin190nc3p" localSheetId="5">#REF!</definedName>
    <definedName name="nin190nc3p" localSheetId="8">#REF!</definedName>
    <definedName name="nin190nc3p">#REF!</definedName>
    <definedName name="nin190vl3p" localSheetId="3">#REF!</definedName>
    <definedName name="nin190vl3p" localSheetId="5">#REF!</definedName>
    <definedName name="nin190vl3p" localSheetId="8">#REF!</definedName>
    <definedName name="nin190vl3p">#REF!</definedName>
    <definedName name="NIN20nc" localSheetId="3">#REF!</definedName>
    <definedName name="NIN20nc" localSheetId="5">#REF!</definedName>
    <definedName name="NIN20nc" localSheetId="8">#REF!</definedName>
    <definedName name="NIN20nc">#REF!</definedName>
    <definedName name="NIN20vc" localSheetId="3">#REF!</definedName>
    <definedName name="NIN20vc" localSheetId="5">#REF!</definedName>
    <definedName name="NIN20vc" localSheetId="8">#REF!</definedName>
    <definedName name="NIN20vc">#REF!</definedName>
    <definedName name="NIN20vl" localSheetId="3">#REF!</definedName>
    <definedName name="NIN20vl" localSheetId="5">#REF!</definedName>
    <definedName name="NIN20vl" localSheetId="8">#REF!</definedName>
    <definedName name="NIN20vl">#REF!</definedName>
    <definedName name="nin2903p" localSheetId="3">#REF!</definedName>
    <definedName name="nin2903p" localSheetId="5">#REF!</definedName>
    <definedName name="nin2903p" localSheetId="8">#REF!</definedName>
    <definedName name="nin2903p">#REF!</definedName>
    <definedName name="nin290nc3p" localSheetId="3">#REF!</definedName>
    <definedName name="nin290nc3p" localSheetId="5">#REF!</definedName>
    <definedName name="nin290nc3p" localSheetId="8">#REF!</definedName>
    <definedName name="nin290nc3p">#REF!</definedName>
    <definedName name="nin290vl3p" localSheetId="3">#REF!</definedName>
    <definedName name="nin290vl3p" localSheetId="5">#REF!</definedName>
    <definedName name="nin290vl3p" localSheetId="8">#REF!</definedName>
    <definedName name="nin290vl3p">#REF!</definedName>
    <definedName name="nin3p" localSheetId="3">#REF!</definedName>
    <definedName name="nin3p" localSheetId="5">#REF!</definedName>
    <definedName name="nin3p" localSheetId="8">#REF!</definedName>
    <definedName name="nin3p">#REF!</definedName>
    <definedName name="NIN9020nc" localSheetId="3">#REF!</definedName>
    <definedName name="NIN9020nc" localSheetId="5">#REF!</definedName>
    <definedName name="NIN9020nc" localSheetId="8">#REF!</definedName>
    <definedName name="NIN9020nc">#REF!</definedName>
    <definedName name="NIN9020vc" localSheetId="3">#REF!</definedName>
    <definedName name="NIN9020vc" localSheetId="5">#REF!</definedName>
    <definedName name="NIN9020vc" localSheetId="8">#REF!</definedName>
    <definedName name="NIN9020vc">#REF!</definedName>
    <definedName name="NIN9020vl" localSheetId="3">#REF!</definedName>
    <definedName name="NIN9020vl" localSheetId="5">#REF!</definedName>
    <definedName name="NIN9020vl" localSheetId="8">#REF!</definedName>
    <definedName name="NIN9020vl">#REF!</definedName>
    <definedName name="NIN90nc" localSheetId="3">#REF!</definedName>
    <definedName name="NIN90nc" localSheetId="5">#REF!</definedName>
    <definedName name="NIN90nc" localSheetId="8">#REF!</definedName>
    <definedName name="NIN90nc">#REF!</definedName>
    <definedName name="NIN90vc" localSheetId="3">#REF!</definedName>
    <definedName name="NIN90vc" localSheetId="5">#REF!</definedName>
    <definedName name="NIN90vc" localSheetId="8">#REF!</definedName>
    <definedName name="NIN90vc">#REF!</definedName>
    <definedName name="NIN90vl" localSheetId="3">#REF!</definedName>
    <definedName name="NIN90vl" localSheetId="5">#REF!</definedName>
    <definedName name="NIN90vl" localSheetId="8">#REF!</definedName>
    <definedName name="NIN90vl">#REF!</definedName>
    <definedName name="nind" localSheetId="3">#REF!</definedName>
    <definedName name="nind" localSheetId="5">#REF!</definedName>
    <definedName name="nind" localSheetId="8">#REF!</definedName>
    <definedName name="nind">#REF!</definedName>
    <definedName name="nind1p" localSheetId="3">#REF!</definedName>
    <definedName name="nind1p" localSheetId="5">#REF!</definedName>
    <definedName name="nind1p" localSheetId="8">#REF!</definedName>
    <definedName name="nind1p">#REF!</definedName>
    <definedName name="nind3p" localSheetId="3">#REF!</definedName>
    <definedName name="nind3p" localSheetId="5">#REF!</definedName>
    <definedName name="nind3p" localSheetId="8">#REF!</definedName>
    <definedName name="nind3p">#REF!</definedName>
    <definedName name="NINDnc" localSheetId="3">#REF!</definedName>
    <definedName name="NINDnc" localSheetId="5">#REF!</definedName>
    <definedName name="NINDnc" localSheetId="8">#REF!</definedName>
    <definedName name="NINDnc">#REF!</definedName>
    <definedName name="nindnc1p" localSheetId="3">#REF!</definedName>
    <definedName name="nindnc1p" localSheetId="5">#REF!</definedName>
    <definedName name="nindnc1p" localSheetId="8">#REF!</definedName>
    <definedName name="nindnc1p">#REF!</definedName>
    <definedName name="nindnc3p" localSheetId="3">#REF!</definedName>
    <definedName name="nindnc3p" localSheetId="5">#REF!</definedName>
    <definedName name="nindnc3p" localSheetId="8">#REF!</definedName>
    <definedName name="nindnc3p">#REF!</definedName>
    <definedName name="NINDvc" localSheetId="3">#REF!</definedName>
    <definedName name="NINDvc" localSheetId="5">#REF!</definedName>
    <definedName name="NINDvc" localSheetId="8">#REF!</definedName>
    <definedName name="NINDvc">#REF!</definedName>
    <definedName name="NINDvl" localSheetId="3">#REF!</definedName>
    <definedName name="NINDvl" localSheetId="5">#REF!</definedName>
    <definedName name="NINDvl" localSheetId="8">#REF!</definedName>
    <definedName name="NINDvl">#REF!</definedName>
    <definedName name="nindvl1p" localSheetId="3">#REF!</definedName>
    <definedName name="nindvl1p" localSheetId="5">#REF!</definedName>
    <definedName name="nindvl1p" localSheetId="8">#REF!</definedName>
    <definedName name="nindvl1p">#REF!</definedName>
    <definedName name="nindvl3p" localSheetId="3">#REF!</definedName>
    <definedName name="nindvl3p" localSheetId="5">#REF!</definedName>
    <definedName name="nindvl3p" localSheetId="8">#REF!</definedName>
    <definedName name="nindvl3p">#REF!</definedName>
    <definedName name="NINnc" localSheetId="3">#REF!</definedName>
    <definedName name="NINnc" localSheetId="5">#REF!</definedName>
    <definedName name="NINnc" localSheetId="8">#REF!</definedName>
    <definedName name="NINnc">#REF!</definedName>
    <definedName name="ninnc3p" localSheetId="3">#REF!</definedName>
    <definedName name="ninnc3p" localSheetId="5">#REF!</definedName>
    <definedName name="ninnc3p" localSheetId="8">#REF!</definedName>
    <definedName name="ninnc3p">#REF!</definedName>
    <definedName name="nint1p" localSheetId="3">#REF!</definedName>
    <definedName name="nint1p" localSheetId="5">#REF!</definedName>
    <definedName name="nint1p" localSheetId="8">#REF!</definedName>
    <definedName name="nint1p">#REF!</definedName>
    <definedName name="nintnc1p" localSheetId="3">#REF!</definedName>
    <definedName name="nintnc1p" localSheetId="5">#REF!</definedName>
    <definedName name="nintnc1p" localSheetId="8">#REF!</definedName>
    <definedName name="nintnc1p">#REF!</definedName>
    <definedName name="nintvl1p" localSheetId="3">#REF!</definedName>
    <definedName name="nintvl1p" localSheetId="5">#REF!</definedName>
    <definedName name="nintvl1p" localSheetId="8">#REF!</definedName>
    <definedName name="nintvl1p">#REF!</definedName>
    <definedName name="NINvc" localSheetId="3">#REF!</definedName>
    <definedName name="NINvc" localSheetId="5">#REF!</definedName>
    <definedName name="NINvc" localSheetId="8">#REF!</definedName>
    <definedName name="NINvc">#REF!</definedName>
    <definedName name="NINvl" localSheetId="3">#REF!</definedName>
    <definedName name="NINvl" localSheetId="5">#REF!</definedName>
    <definedName name="NINvl" localSheetId="8">#REF!</definedName>
    <definedName name="NINvl">#REF!</definedName>
    <definedName name="ninvl3p" localSheetId="3">#REF!</definedName>
    <definedName name="ninvl3p" localSheetId="5">#REF!</definedName>
    <definedName name="ninvl3p" localSheetId="8">#REF!</definedName>
    <definedName name="ninvl3p">#REF!</definedName>
    <definedName name="ning1p" localSheetId="3">#REF!</definedName>
    <definedName name="ning1p" localSheetId="5">#REF!</definedName>
    <definedName name="ning1p" localSheetId="8">#REF!</definedName>
    <definedName name="ning1p">#REF!</definedName>
    <definedName name="ningnc1p" localSheetId="3">#REF!</definedName>
    <definedName name="ningnc1p" localSheetId="5">#REF!</definedName>
    <definedName name="ningnc1p" localSheetId="8">#REF!</definedName>
    <definedName name="ningnc1p">#REF!</definedName>
    <definedName name="ningvl1p" localSheetId="3">#REF!</definedName>
    <definedName name="ningvl1p" localSheetId="5">#REF!</definedName>
    <definedName name="ningvl1p" localSheetId="8">#REF!</definedName>
    <definedName name="ningvl1p">#REF!</definedName>
    <definedName name="nl" localSheetId="3">#REF!</definedName>
    <definedName name="nl" localSheetId="5">#REF!</definedName>
    <definedName name="nl" localSheetId="8">#REF!</definedName>
    <definedName name="nl">#REF!</definedName>
    <definedName name="nl1p" localSheetId="3">#REF!</definedName>
    <definedName name="nl1p" localSheetId="5">#REF!</definedName>
    <definedName name="nl1p" localSheetId="8">#REF!</definedName>
    <definedName name="nl1p">#REF!</definedName>
    <definedName name="nl3p" localSheetId="3">#REF!</definedName>
    <definedName name="nl3p" localSheetId="5">#REF!</definedName>
    <definedName name="nl3p" localSheetId="8">#REF!</definedName>
    <definedName name="nl3p">#REF!</definedName>
    <definedName name="nlht" localSheetId="3">#REF!</definedName>
    <definedName name="nlht" localSheetId="5">#REF!</definedName>
    <definedName name="nlht" localSheetId="8">#REF!</definedName>
    <definedName name="nlht">#REF!</definedName>
    <definedName name="nlnc3p" localSheetId="3">#REF!</definedName>
    <definedName name="nlnc3p" localSheetId="5">#REF!</definedName>
    <definedName name="nlnc3p" localSheetId="8">#REF!</definedName>
    <definedName name="nlnc3p">#REF!</definedName>
    <definedName name="nlnc3pha" localSheetId="3">#REF!</definedName>
    <definedName name="nlnc3pha" localSheetId="5">#REF!</definedName>
    <definedName name="nlnc3pha" localSheetId="8">#REF!</definedName>
    <definedName name="nlnc3pha">#REF!</definedName>
    <definedName name="NLTK1p" localSheetId="3">#REF!</definedName>
    <definedName name="NLTK1p" localSheetId="5">#REF!</definedName>
    <definedName name="NLTK1p" localSheetId="8">#REF!</definedName>
    <definedName name="NLTK1p">#REF!</definedName>
    <definedName name="nlvl3p" localSheetId="3">#REF!</definedName>
    <definedName name="nlvl3p" localSheetId="5">#REF!</definedName>
    <definedName name="nlvl3p" localSheetId="8">#REF!</definedName>
    <definedName name="nlvl3p">#REF!</definedName>
    <definedName name="Nms" localSheetId="3">#REF!</definedName>
    <definedName name="Nms" localSheetId="5">#REF!</definedName>
    <definedName name="Nms" localSheetId="8">#REF!</definedName>
    <definedName name="Nms">#REF!</definedName>
    <definedName name="nn" localSheetId="3">#REF!</definedName>
    <definedName name="nn" localSheetId="5">#REF!</definedName>
    <definedName name="nn" localSheetId="8">#REF!</definedName>
    <definedName name="nn">#REF!</definedName>
    <definedName name="nn1p" localSheetId="3">#REF!</definedName>
    <definedName name="nn1p" localSheetId="5">#REF!</definedName>
    <definedName name="nn1p" localSheetId="8">#REF!</definedName>
    <definedName name="nn1p">#REF!</definedName>
    <definedName name="nn3p" localSheetId="3">#REF!</definedName>
    <definedName name="nn3p" localSheetId="5">#REF!</definedName>
    <definedName name="nn3p" localSheetId="8">#REF!</definedName>
    <definedName name="nn3p">#REF!</definedName>
    <definedName name="nnnc3p" localSheetId="3">#REF!</definedName>
    <definedName name="nnnc3p" localSheetId="5">#REF!</definedName>
    <definedName name="nnnc3p" localSheetId="8">#REF!</definedName>
    <definedName name="nnnc3p">#REF!</definedName>
    <definedName name="nnnn" localSheetId="3" hidden="1">{"'Sheet1'!$L$16"}</definedName>
    <definedName name="nnnn" localSheetId="8" hidden="1">{"'Sheet1'!$L$16"}</definedName>
    <definedName name="nnnn" hidden="1">{"'Sheet1'!$L$16"}</definedName>
    <definedName name="nnvl3p" localSheetId="3">#REF!</definedName>
    <definedName name="nnvl3p" localSheetId="5">#REF!</definedName>
    <definedName name="nnvl3p" localSheetId="8">#REF!</definedName>
    <definedName name="nnvl3p">#REF!</definedName>
    <definedName name="nng" localSheetId="3">#REF!</definedName>
    <definedName name="nng" localSheetId="5">#REF!</definedName>
    <definedName name="nng" localSheetId="8">#REF!</definedName>
    <definedName name="nng">#REF!</definedName>
    <definedName name="No" localSheetId="3">#REF!</definedName>
    <definedName name="No" localSheetId="5">#REF!</definedName>
    <definedName name="No" localSheetId="8">#REF!</definedName>
    <definedName name="No">#REF!</definedName>
    <definedName name="NoiSuy_TKP" localSheetId="3">#REF!</definedName>
    <definedName name="NoiSuy_TKP" localSheetId="5">#REF!</definedName>
    <definedName name="NoiSuy_TKP" localSheetId="8">#REF!</definedName>
    <definedName name="NoiSuy_TKP">#REF!</definedName>
    <definedName name="Np" localSheetId="3">#REF!</definedName>
    <definedName name="Np" localSheetId="5">#REF!</definedName>
    <definedName name="Np" localSheetId="8">#REF!</definedName>
    <definedName name="Np">#REF!</definedName>
    <definedName name="nps" localSheetId="3">#REF!</definedName>
    <definedName name="nps" localSheetId="5">#REF!</definedName>
    <definedName name="nps" localSheetId="8">#REF!</definedName>
    <definedName name="nps">#REF!</definedName>
    <definedName name="Nq" localSheetId="3">#REF!</definedName>
    <definedName name="Nq" localSheetId="5">#REF!</definedName>
    <definedName name="Nq" localSheetId="8">#REF!</definedName>
    <definedName name="Nq">#REF!</definedName>
    <definedName name="NQD" localSheetId="3">#REF!</definedName>
    <definedName name="NQD" localSheetId="5">#REF!</definedName>
    <definedName name="NQD" localSheetId="8">#REF!</definedName>
    <definedName name="NQD">#REF!</definedName>
    <definedName name="NS_CPQLDA" localSheetId="3">#REF!</definedName>
    <definedName name="NS_CPQLDA" localSheetId="5">#REF!</definedName>
    <definedName name="NS_CPQLDA" localSheetId="8">#REF!</definedName>
    <definedName name="NS_CPQLDA">#REF!</definedName>
    <definedName name="NS_ChonThauTB" localSheetId="3">#REF!</definedName>
    <definedName name="NS_ChonThauTB" localSheetId="5">#REF!</definedName>
    <definedName name="NS_ChonThauTB" localSheetId="8">#REF!</definedName>
    <definedName name="NS_ChonThauTB">#REF!</definedName>
    <definedName name="NS_ChonThauXL" localSheetId="3">#REF!</definedName>
    <definedName name="NS_ChonThauXL" localSheetId="5">#REF!</definedName>
    <definedName name="NS_ChonThauXL" localSheetId="8">#REF!</definedName>
    <definedName name="NS_ChonThauXL">#REF!</definedName>
    <definedName name="NS_GiamSatTB" localSheetId="3">#REF!</definedName>
    <definedName name="NS_GiamSatTB" localSheetId="5">#REF!</definedName>
    <definedName name="NS_GiamSatTB" localSheetId="8">#REF!</definedName>
    <definedName name="NS_GiamSatTB">#REF!</definedName>
    <definedName name="NS_GiamSatXL" localSheetId="3">#REF!</definedName>
    <definedName name="NS_GiamSatXL" localSheetId="5">#REF!</definedName>
    <definedName name="NS_GiamSatXL" localSheetId="8">#REF!</definedName>
    <definedName name="NS_GiamSatXL">#REF!</definedName>
    <definedName name="NS_KiemToan" localSheetId="3">#REF!</definedName>
    <definedName name="NS_KiemToan" localSheetId="5">#REF!</definedName>
    <definedName name="NS_KiemToan" localSheetId="8">#REF!</definedName>
    <definedName name="NS_KiemToan">#REF!</definedName>
    <definedName name="NS_QToan" localSheetId="3">#REF!</definedName>
    <definedName name="NS_QToan" localSheetId="5">#REF!</definedName>
    <definedName name="NS_QToan" localSheetId="8">#REF!</definedName>
    <definedName name="NS_QToan">#REF!</definedName>
    <definedName name="NS_ThamTraDT" localSheetId="3">#REF!</definedName>
    <definedName name="NS_ThamTraDT" localSheetId="5">#REF!</definedName>
    <definedName name="NS_ThamTraDT" localSheetId="8">#REF!</definedName>
    <definedName name="NS_ThamTraDT">#REF!</definedName>
    <definedName name="NS_ThamTraTK" localSheetId="3">#REF!</definedName>
    <definedName name="NS_ThamTraTK" localSheetId="5">#REF!</definedName>
    <definedName name="NS_ThamTraTK" localSheetId="8">#REF!</definedName>
    <definedName name="NS_ThamTraTK">#REF!</definedName>
    <definedName name="nsl" localSheetId="3">#REF!</definedName>
    <definedName name="nsl" localSheetId="5">#REF!</definedName>
    <definedName name="nsl" localSheetId="8">#REF!</definedName>
    <definedName name="nsl">#REF!</definedName>
    <definedName name="ntb" localSheetId="3">#REF!</definedName>
    <definedName name="ntb" localSheetId="5">#REF!</definedName>
    <definedName name="ntb" localSheetId="8">#REF!</definedName>
    <definedName name="ntb">#REF!</definedName>
    <definedName name="ÑTHH" localSheetId="3">#REF!</definedName>
    <definedName name="ÑTHH" localSheetId="5">#REF!</definedName>
    <definedName name="ÑTHH" localSheetId="8">#REF!</definedName>
    <definedName name="ÑTHH">#REF!</definedName>
    <definedName name="Nu" localSheetId="3">#REF!</definedName>
    <definedName name="Nu" localSheetId="5">#REF!</definedName>
    <definedName name="Nu" localSheetId="8">#REF!</definedName>
    <definedName name="Nu">#REF!</definedName>
    <definedName name="Number_of_Payments" localSheetId="3">MATCH(0.01,End_Bal,-1)+1</definedName>
    <definedName name="Number_of_Payments" localSheetId="5">MATCH(0.01,End_Bal,-1)+1</definedName>
    <definedName name="Number_of_Payments" localSheetId="8">MATCH(0.01,End_Bal,-1)+1</definedName>
    <definedName name="Number_of_Payments">MATCH(0.01,End_Bal,-1)+1</definedName>
    <definedName name="nuoc2" localSheetId="3">#REF!</definedName>
    <definedName name="nuoc2" localSheetId="5">#REF!</definedName>
    <definedName name="nuoc2" localSheetId="8">#REF!</definedName>
    <definedName name="nuoc2">#REF!</definedName>
    <definedName name="nuoc4" localSheetId="3">#REF!</definedName>
    <definedName name="nuoc4" localSheetId="5">#REF!</definedName>
    <definedName name="nuoc4" localSheetId="8">#REF!</definedName>
    <definedName name="nuoc4">#REF!</definedName>
    <definedName name="nuoc5" localSheetId="3">#REF!</definedName>
    <definedName name="nuoc5" localSheetId="5">#REF!</definedName>
    <definedName name="nuoc5" localSheetId="8">#REF!</definedName>
    <definedName name="nuoc5">#REF!</definedName>
    <definedName name="nx" localSheetId="3">#REF!</definedName>
    <definedName name="nx" localSheetId="5">#REF!</definedName>
    <definedName name="nx" localSheetId="8">#REF!</definedName>
    <definedName name="nx">#REF!</definedName>
    <definedName name="NXHT" localSheetId="3">#REF!</definedName>
    <definedName name="NXHT" localSheetId="5">#REF!</definedName>
    <definedName name="NXHT" localSheetId="8">#REF!</definedName>
    <definedName name="NXHT">#REF!</definedName>
    <definedName name="NXnc" localSheetId="3">#REF!</definedName>
    <definedName name="NXnc" localSheetId="5">#REF!</definedName>
    <definedName name="NXnc" localSheetId="8">#REF!</definedName>
    <definedName name="NXnc">#REF!</definedName>
    <definedName name="NXT_NL" localSheetId="3">#REF!</definedName>
    <definedName name="NXT_NL" localSheetId="5">#REF!</definedName>
    <definedName name="NXT_NL" localSheetId="8">#REF!</definedName>
    <definedName name="NXT_NL">#REF!</definedName>
    <definedName name="NXT_TP" localSheetId="3">#REF!</definedName>
    <definedName name="NXT_TP" localSheetId="5">#REF!</definedName>
    <definedName name="NXT_TP" localSheetId="8">#REF!</definedName>
    <definedName name="NXT_TP">#REF!</definedName>
    <definedName name="NXvl" localSheetId="3">#REF!</definedName>
    <definedName name="NXvl" localSheetId="5">#REF!</definedName>
    <definedName name="NXvl" localSheetId="8">#REF!</definedName>
    <definedName name="NXvl">#REF!</definedName>
    <definedName name="ng.cong.nhan" localSheetId="3" hidden="1">{"'Sheet1'!$L$16"}</definedName>
    <definedName name="ng.cong.nhan" localSheetId="8" hidden="1">{"'Sheet1'!$L$16"}</definedName>
    <definedName name="ng.cong.nhan" hidden="1">{"'Sheet1'!$L$16"}</definedName>
    <definedName name="NGAØY" localSheetId="3">#REF!</definedName>
    <definedName name="NGAØY" localSheetId="5">#REF!</definedName>
    <definedName name="NGAØY" localSheetId="8">#REF!</definedName>
    <definedName name="NGAØY">#REF!</definedName>
    <definedName name="ngau" localSheetId="3">#REF!</definedName>
    <definedName name="ngau" localSheetId="5">#REF!</definedName>
    <definedName name="ngau" localSheetId="8">#REF!</definedName>
    <definedName name="ngau">#REF!</definedName>
    <definedName name="Ngay" localSheetId="3">#REF!</definedName>
    <definedName name="Ngay" localSheetId="5">#REF!</definedName>
    <definedName name="Ngay" localSheetId="8">#REF!</definedName>
    <definedName name="Ngay">#REF!</definedName>
    <definedName name="Nghệ_An" localSheetId="3">#REF!</definedName>
    <definedName name="Nghệ_An" localSheetId="5">#REF!</definedName>
    <definedName name="Nghệ_An" localSheetId="8">#REF!</definedName>
    <definedName name="Nghệ_An">#REF!</definedName>
    <definedName name="nght" localSheetId="3">#REF!</definedName>
    <definedName name="nght" localSheetId="5">#REF!</definedName>
    <definedName name="nght" localSheetId="8">#REF!</definedName>
    <definedName name="nght">#REF!</definedName>
    <definedName name="ngu" localSheetId="3" hidden="1">{"'Sheet1'!$L$16"}</definedName>
    <definedName name="ngu" localSheetId="8" hidden="1">{"'Sheet1'!$L$16"}</definedName>
    <definedName name="ngu" hidden="1">{"'Sheet1'!$L$16"}</definedName>
    <definedName name="NH" localSheetId="3">#REF!</definedName>
    <definedName name="NH" localSheetId="5">#REF!</definedName>
    <definedName name="NH" localSheetId="8">#REF!</definedName>
    <definedName name="NH">#REF!</definedName>
    <definedName name="NHAÂN_COÂNG" localSheetId="3">'PL 1.C doi ung Dan toc'!cap</definedName>
    <definedName name="NHAÂN_COÂNG" localSheetId="5">'PL 2.B von nam 2022 CT GNBV '!cap</definedName>
    <definedName name="NHAÂN_COÂNG" localSheetId="8">'PL 2.C doi ung Giảm ngheo'!cap</definedName>
    <definedName name="NHAÂN_COÂNG">[0]!cap</definedName>
    <definedName name="Nhancong2" localSheetId="3">#REF!</definedName>
    <definedName name="Nhancong2" localSheetId="5">#REF!</definedName>
    <definedName name="Nhancong2" localSheetId="8">#REF!</definedName>
    <definedName name="Nhancong2">#REF!</definedName>
    <definedName name="NHANH2_CG4" localSheetId="3" hidden="1">{"'Sheet1'!$L$16"}</definedName>
    <definedName name="NHANH2_CG4" localSheetId="8" hidden="1">{"'Sheet1'!$L$16"}</definedName>
    <definedName name="NHANH2_CG4" hidden="1">{"'Sheet1'!$L$16"}</definedName>
    <definedName name="Nhapsolieu" localSheetId="3">#REF!</definedName>
    <definedName name="Nhapsolieu" localSheetId="5">#REF!</definedName>
    <definedName name="Nhapsolieu" localSheetId="8">#REF!</definedName>
    <definedName name="Nhapsolieu">#REF!</definedName>
    <definedName name="Nhâm_CT" localSheetId="3">#REF!</definedName>
    <definedName name="Nhâm_CT" localSheetId="5">#REF!</definedName>
    <definedName name="Nhâm_CT" localSheetId="8">#REF!</definedName>
    <definedName name="Nhâm_CT">#REF!</definedName>
    <definedName name="Nhâm_Ctr" localSheetId="3">#REF!</definedName>
    <definedName name="Nhâm_Ctr" localSheetId="5">#REF!</definedName>
    <definedName name="Nhâm_Ctr" localSheetId="8">#REF!</definedName>
    <definedName name="Nhâm_Ctr">#REF!</definedName>
    <definedName name="nhn" localSheetId="3">#REF!</definedName>
    <definedName name="nhn" localSheetId="5">#REF!</definedName>
    <definedName name="nhn" localSheetId="8">#REF!</definedName>
    <definedName name="nhn">#REF!</definedName>
    <definedName name="nhoatH30" localSheetId="3">#REF!</definedName>
    <definedName name="nhoatH30" localSheetId="5">#REF!</definedName>
    <definedName name="nhoatH30" localSheetId="8">#REF!</definedName>
    <definedName name="nhoatH30">#REF!</definedName>
    <definedName name="NHot" localSheetId="3">#REF!</definedName>
    <definedName name="NHot" localSheetId="5">#REF!</definedName>
    <definedName name="NHot" localSheetId="8">#REF!</definedName>
    <definedName name="NHot">#REF!</definedName>
    <definedName name="nhu" localSheetId="3">#REF!</definedName>
    <definedName name="nhu" localSheetId="5">#REF!</definedName>
    <definedName name="nhu" localSheetId="8">#REF!</definedName>
    <definedName name="nhu">#REF!</definedName>
    <definedName name="nhua" localSheetId="3">#REF!</definedName>
    <definedName name="nhua" localSheetId="5">#REF!</definedName>
    <definedName name="nhua" localSheetId="8">#REF!</definedName>
    <definedName name="nhua">#REF!</definedName>
    <definedName name="nhuad" localSheetId="3">#REF!</definedName>
    <definedName name="nhuad" localSheetId="5">#REF!</definedName>
    <definedName name="nhuad" localSheetId="8">#REF!</definedName>
    <definedName name="nhuad">#REF!</definedName>
    <definedName name="nhuaduong" localSheetId="3">#REF!</definedName>
    <definedName name="nhuaduong" localSheetId="5">#REF!</definedName>
    <definedName name="nhuaduong" localSheetId="8">#REF!</definedName>
    <definedName name="nhuaduong">#REF!</definedName>
    <definedName name="o" localSheetId="3">#REF!</definedName>
    <definedName name="o" localSheetId="5">#REF!</definedName>
    <definedName name="o" localSheetId="8">#REF!</definedName>
    <definedName name="o">#REF!</definedName>
    <definedName name="O_N" localSheetId="3">#REF!</definedName>
    <definedName name="O_N" localSheetId="5">#REF!</definedName>
    <definedName name="O_N" localSheetId="8">#REF!</definedName>
    <definedName name="O_N">#REF!</definedName>
    <definedName name="Ö135" localSheetId="3">#REF!</definedName>
    <definedName name="Ö135" localSheetId="5">#REF!</definedName>
    <definedName name="Ö135" localSheetId="8">#REF!</definedName>
    <definedName name="Ö135">#REF!</definedName>
    <definedName name="oa" localSheetId="3">#REF!</definedName>
    <definedName name="oa" localSheetId="5">#REF!</definedName>
    <definedName name="oa" localSheetId="8">#REF!</definedName>
    <definedName name="oa">#REF!</definedName>
    <definedName name="ob" localSheetId="3">#REF!</definedName>
    <definedName name="ob" localSheetId="5">#REF!</definedName>
    <definedName name="ob" localSheetId="8">#REF!</definedName>
    <definedName name="ob">#REF!</definedName>
    <definedName name="ODA" localSheetId="3" hidden="1">{"'Sheet1'!$L$16"}</definedName>
    <definedName name="ODA" localSheetId="8" hidden="1">{"'Sheet1'!$L$16"}</definedName>
    <definedName name="ODA" hidden="1">{"'Sheet1'!$L$16"}</definedName>
    <definedName name="ol" localSheetId="3">#REF!</definedName>
    <definedName name="ol" localSheetId="5">#REF!</definedName>
    <definedName name="ol" localSheetId="8">#REF!</definedName>
    <definedName name="ol">#REF!</definedName>
    <definedName name="ong_cong_duc_san" localSheetId="3">#REF!</definedName>
    <definedName name="ong_cong_duc_san" localSheetId="5">#REF!</definedName>
    <definedName name="ong_cong_duc_san" localSheetId="8">#REF!</definedName>
    <definedName name="ong_cong_duc_san">#REF!</definedName>
    <definedName name="Ong_cong_hinh_hop_do_tai_cho" localSheetId="3">#REF!</definedName>
    <definedName name="Ong_cong_hinh_hop_do_tai_cho" localSheetId="5">#REF!</definedName>
    <definedName name="Ong_cong_hinh_hop_do_tai_cho" localSheetId="8">#REF!</definedName>
    <definedName name="Ong_cong_hinh_hop_do_tai_cho">#REF!</definedName>
    <definedName name="ongnuoc" localSheetId="3">#REF!</definedName>
    <definedName name="ongnuoc" localSheetId="5">#REF!</definedName>
    <definedName name="ongnuoc" localSheetId="8">#REF!</definedName>
    <definedName name="ongnuoc">#REF!</definedName>
    <definedName name="ophom" localSheetId="3">#REF!</definedName>
    <definedName name="ophom" localSheetId="5">#REF!</definedName>
    <definedName name="ophom" localSheetId="8">#REF!</definedName>
    <definedName name="ophom">#REF!</definedName>
    <definedName name="OrderTable" localSheetId="3" hidden="1">#REF!</definedName>
    <definedName name="OrderTable" localSheetId="5" hidden="1">#REF!</definedName>
    <definedName name="OrderTable" localSheetId="8" hidden="1">#REF!</definedName>
    <definedName name="OrderTable" hidden="1">#REF!</definedName>
    <definedName name="osc" localSheetId="3">#REF!</definedName>
    <definedName name="osc" localSheetId="5">#REF!</definedName>
    <definedName name="osc" localSheetId="8">#REF!</definedName>
    <definedName name="osc">#REF!</definedName>
    <definedName name="oto10T" localSheetId="3">#REF!</definedName>
    <definedName name="oto10T" localSheetId="5">#REF!</definedName>
    <definedName name="oto10T" localSheetId="8">#REF!</definedName>
    <definedName name="oto10T">#REF!</definedName>
    <definedName name="oto5T" localSheetId="3">#REF!</definedName>
    <definedName name="oto5T" localSheetId="5">#REF!</definedName>
    <definedName name="oto5T" localSheetId="8">#REF!</definedName>
    <definedName name="oto5T">#REF!</definedName>
    <definedName name="oto7T" localSheetId="3">#REF!</definedName>
    <definedName name="oto7T" localSheetId="5">#REF!</definedName>
    <definedName name="oto7T" localSheetId="8">#REF!</definedName>
    <definedName name="oto7T">#REF!</definedName>
    <definedName name="otonhua" localSheetId="3">#REF!</definedName>
    <definedName name="otonhua" localSheetId="5">#REF!</definedName>
    <definedName name="otonhua" localSheetId="8">#REF!</definedName>
    <definedName name="otonhua">#REF!</definedName>
    <definedName name="ototudo10" localSheetId="3">#REF!</definedName>
    <definedName name="ototudo10" localSheetId="5">#REF!</definedName>
    <definedName name="ototudo10" localSheetId="8">#REF!</definedName>
    <definedName name="ototudo10">#REF!</definedName>
    <definedName name="ototudo12" localSheetId="3">#REF!</definedName>
    <definedName name="ototudo12" localSheetId="5">#REF!</definedName>
    <definedName name="ototudo12" localSheetId="8">#REF!</definedName>
    <definedName name="ototudo12">#REF!</definedName>
    <definedName name="ototudo15" localSheetId="3">#REF!</definedName>
    <definedName name="ototudo15" localSheetId="5">#REF!</definedName>
    <definedName name="ototudo15" localSheetId="8">#REF!</definedName>
    <definedName name="ototudo15">#REF!</definedName>
    <definedName name="ototudo2.5" localSheetId="3">#REF!</definedName>
    <definedName name="ototudo2.5" localSheetId="5">#REF!</definedName>
    <definedName name="ototudo2.5" localSheetId="8">#REF!</definedName>
    <definedName name="ototudo2.5">#REF!</definedName>
    <definedName name="ototudo20" localSheetId="3">#REF!</definedName>
    <definedName name="ototudo20" localSheetId="5">#REF!</definedName>
    <definedName name="ototudo20" localSheetId="8">#REF!</definedName>
    <definedName name="ototudo20">#REF!</definedName>
    <definedName name="ototudo25" localSheetId="3">#REF!</definedName>
    <definedName name="ototudo25" localSheetId="5">#REF!</definedName>
    <definedName name="ototudo25" localSheetId="8">#REF!</definedName>
    <definedName name="ototudo25">#REF!</definedName>
    <definedName name="ototudo27" localSheetId="3">#REF!</definedName>
    <definedName name="ototudo27" localSheetId="5">#REF!</definedName>
    <definedName name="ototudo27" localSheetId="8">#REF!</definedName>
    <definedName name="ototudo27">#REF!</definedName>
    <definedName name="ototudo3.5" localSheetId="3">#REF!</definedName>
    <definedName name="ototudo3.5" localSheetId="5">#REF!</definedName>
    <definedName name="ototudo3.5" localSheetId="8">#REF!</definedName>
    <definedName name="ototudo3.5">#REF!</definedName>
    <definedName name="ototudo4" localSheetId="3">#REF!</definedName>
    <definedName name="ototudo4" localSheetId="5">#REF!</definedName>
    <definedName name="ototudo4" localSheetId="8">#REF!</definedName>
    <definedName name="ototudo4">#REF!</definedName>
    <definedName name="ototudo5" localSheetId="3">#REF!</definedName>
    <definedName name="ototudo5" localSheetId="5">#REF!</definedName>
    <definedName name="ototudo5" localSheetId="8">#REF!</definedName>
    <definedName name="ototudo5">#REF!</definedName>
    <definedName name="ototudo6" localSheetId="3">#REF!</definedName>
    <definedName name="ototudo6" localSheetId="5">#REF!</definedName>
    <definedName name="ototudo6" localSheetId="8">#REF!</definedName>
    <definedName name="ototudo6">#REF!</definedName>
    <definedName name="ototudo7" localSheetId="3">#REF!</definedName>
    <definedName name="ototudo7" localSheetId="5">#REF!</definedName>
    <definedName name="ototudo7" localSheetId="8">#REF!</definedName>
    <definedName name="ototudo7">#REF!</definedName>
    <definedName name="ototudo9" localSheetId="3">#REF!</definedName>
    <definedName name="ototudo9" localSheetId="5">#REF!</definedName>
    <definedName name="ototudo9" localSheetId="8">#REF!</definedName>
    <definedName name="ototudo9">#REF!</definedName>
    <definedName name="ototuoinuoc4" localSheetId="3">#REF!</definedName>
    <definedName name="ototuoinuoc4" localSheetId="5">#REF!</definedName>
    <definedName name="ototuoinuoc4" localSheetId="8">#REF!</definedName>
    <definedName name="ototuoinuoc4">#REF!</definedName>
    <definedName name="ototuoinuoc5" localSheetId="3">#REF!</definedName>
    <definedName name="ototuoinuoc5" localSheetId="5">#REF!</definedName>
    <definedName name="ototuoinuoc5" localSheetId="8">#REF!</definedName>
    <definedName name="ototuoinuoc5">#REF!</definedName>
    <definedName name="ototuoinuoc6" localSheetId="3">#REF!</definedName>
    <definedName name="ototuoinuoc6" localSheetId="5">#REF!</definedName>
    <definedName name="ototuoinuoc6" localSheetId="8">#REF!</definedName>
    <definedName name="ototuoinuoc6">#REF!</definedName>
    <definedName name="ototuoinuoc7" localSheetId="3">#REF!</definedName>
    <definedName name="ototuoinuoc7" localSheetId="5">#REF!</definedName>
    <definedName name="ototuoinuoc7" localSheetId="8">#REF!</definedName>
    <definedName name="ototuoinuoc7">#REF!</definedName>
    <definedName name="otothung10" localSheetId="3">#REF!</definedName>
    <definedName name="otothung10" localSheetId="5">#REF!</definedName>
    <definedName name="otothung10" localSheetId="8">#REF!</definedName>
    <definedName name="otothung10">#REF!</definedName>
    <definedName name="otothung12" localSheetId="3">#REF!</definedName>
    <definedName name="otothung12" localSheetId="5">#REF!</definedName>
    <definedName name="otothung12" localSheetId="8">#REF!</definedName>
    <definedName name="otothung12">#REF!</definedName>
    <definedName name="otothung12.5" localSheetId="3">#REF!</definedName>
    <definedName name="otothung12.5" localSheetId="5">#REF!</definedName>
    <definedName name="otothung12.5" localSheetId="8">#REF!</definedName>
    <definedName name="otothung12.5">#REF!</definedName>
    <definedName name="otothung2" localSheetId="3">#REF!</definedName>
    <definedName name="otothung2" localSheetId="5">#REF!</definedName>
    <definedName name="otothung2" localSheetId="8">#REF!</definedName>
    <definedName name="otothung2">#REF!</definedName>
    <definedName name="otothung2.5" localSheetId="3">#REF!</definedName>
    <definedName name="otothung2.5" localSheetId="5">#REF!</definedName>
    <definedName name="otothung2.5" localSheetId="8">#REF!</definedName>
    <definedName name="otothung2.5">#REF!</definedName>
    <definedName name="otothung20" localSheetId="3">#REF!</definedName>
    <definedName name="otothung20" localSheetId="5">#REF!</definedName>
    <definedName name="otothung20" localSheetId="8">#REF!</definedName>
    <definedName name="otothung20">#REF!</definedName>
    <definedName name="otothung4" localSheetId="3">#REF!</definedName>
    <definedName name="otothung4" localSheetId="5">#REF!</definedName>
    <definedName name="otothung4" localSheetId="8">#REF!</definedName>
    <definedName name="otothung4">#REF!</definedName>
    <definedName name="otothung5" localSheetId="3">#REF!</definedName>
    <definedName name="otothung5" localSheetId="5">#REF!</definedName>
    <definedName name="otothung5" localSheetId="8">#REF!</definedName>
    <definedName name="otothung5">#REF!</definedName>
    <definedName name="otothung6" localSheetId="3">#REF!</definedName>
    <definedName name="otothung6" localSheetId="5">#REF!</definedName>
    <definedName name="otothung6" localSheetId="8">#REF!</definedName>
    <definedName name="otothung6">#REF!</definedName>
    <definedName name="otothung7" localSheetId="3">#REF!</definedName>
    <definedName name="otothung7" localSheetId="5">#REF!</definedName>
    <definedName name="otothung7" localSheetId="8">#REF!</definedName>
    <definedName name="otothung7">#REF!</definedName>
    <definedName name="Out" localSheetId="3">#REF!</definedName>
    <definedName name="Out" localSheetId="5">#REF!</definedName>
    <definedName name="Out" localSheetId="8">#REF!</definedName>
    <definedName name="Out">#REF!</definedName>
    <definedName name="ov" localSheetId="3">#REF!</definedName>
    <definedName name="ov" localSheetId="5">#REF!</definedName>
    <definedName name="ov" localSheetId="8">#REF!</definedName>
    <definedName name="ov">#REF!</definedName>
    <definedName name="oxy" localSheetId="3">#REF!</definedName>
    <definedName name="oxy" localSheetId="5">#REF!</definedName>
    <definedName name="oxy" localSheetId="8">#REF!</definedName>
    <definedName name="oxy">#REF!</definedName>
    <definedName name="P_15" localSheetId="3">#REF!</definedName>
    <definedName name="P_15" localSheetId="5">#REF!</definedName>
    <definedName name="P_15" localSheetId="8">#REF!</definedName>
    <definedName name="P_15">#REF!</definedName>
    <definedName name="p1_" localSheetId="3">#REF!</definedName>
    <definedName name="p1_" localSheetId="5">#REF!</definedName>
    <definedName name="p1_" localSheetId="8">#REF!</definedName>
    <definedName name="p1_">#REF!</definedName>
    <definedName name="p2_" localSheetId="3">#REF!</definedName>
    <definedName name="p2_" localSheetId="5">#REF!</definedName>
    <definedName name="p2_" localSheetId="8">#REF!</definedName>
    <definedName name="p2_">#REF!</definedName>
    <definedName name="P3_" localSheetId="3">#REF!</definedName>
    <definedName name="P3_" localSheetId="5">#REF!</definedName>
    <definedName name="P3_" localSheetId="8">#REF!</definedName>
    <definedName name="P3_">#REF!</definedName>
    <definedName name="PA" localSheetId="3">#REF!</definedName>
    <definedName name="PA" localSheetId="5">#REF!</definedName>
    <definedName name="PA" localSheetId="8">#REF!</definedName>
    <definedName name="PA">#REF!</definedName>
    <definedName name="PAIII_" localSheetId="3" hidden="1">{"'Sheet1'!$L$16"}</definedName>
    <definedName name="PAIII_" localSheetId="8" hidden="1">{"'Sheet1'!$L$16"}</definedName>
    <definedName name="PAIII_" hidden="1">{"'Sheet1'!$L$16"}</definedName>
    <definedName name="panen" localSheetId="3">#REF!</definedName>
    <definedName name="panen" localSheetId="5">#REF!</definedName>
    <definedName name="panen" localSheetId="8">#REF!</definedName>
    <definedName name="panen">#REF!</definedName>
    <definedName name="pantoi" localSheetId="3">#REF!</definedName>
    <definedName name="pantoi" localSheetId="5">#REF!</definedName>
    <definedName name="pantoi" localSheetId="8">#REF!</definedName>
    <definedName name="pantoi">#REF!</definedName>
    <definedName name="pbcpk" localSheetId="3">#REF!</definedName>
    <definedName name="pbcpk" localSheetId="5">#REF!</definedName>
    <definedName name="pbcpk" localSheetId="8">#REF!</definedName>
    <definedName name="pbcpk">#REF!</definedName>
    <definedName name="pbng" localSheetId="3">#REF!</definedName>
    <definedName name="pbng" localSheetId="5">#REF!</definedName>
    <definedName name="pbng" localSheetId="8">#REF!</definedName>
    <definedName name="pbng">#REF!</definedName>
    <definedName name="Pc" localSheetId="3">#REF!</definedName>
    <definedName name="Pc" localSheetId="5">#REF!</definedName>
    <definedName name="Pc" localSheetId="8">#REF!</definedName>
    <definedName name="Pc">#REF!</definedName>
    <definedName name="PChe" localSheetId="3">#REF!</definedName>
    <definedName name="PChe" localSheetId="5">#REF!</definedName>
    <definedName name="PChe" localSheetId="8">#REF!</definedName>
    <definedName name="PChe">#REF!</definedName>
    <definedName name="Pd" localSheetId="3">#REF!</definedName>
    <definedName name="Pd" localSheetId="5">#REF!</definedName>
    <definedName name="Pd" localSheetId="8">#REF!</definedName>
    <definedName name="Pd">#REF!</definedName>
    <definedName name="PDo" localSheetId="3" hidden="1">{"'Sheet1'!$L$16"}</definedName>
    <definedName name="PDo" localSheetId="8" hidden="1">{"'Sheet1'!$L$16"}</definedName>
    <definedName name="PDo" hidden="1">{"'Sheet1'!$L$16"}</definedName>
    <definedName name="pgia" localSheetId="3">#REF!</definedName>
    <definedName name="pgia" localSheetId="5">#REF!</definedName>
    <definedName name="pgia" localSheetId="8">#REF!</definedName>
    <definedName name="pgia">#REF!</definedName>
    <definedName name="PierData" localSheetId="3">#REF!</definedName>
    <definedName name="PierData" localSheetId="5">#REF!</definedName>
    <definedName name="PierData" localSheetId="8">#REF!</definedName>
    <definedName name="PierData">#REF!</definedName>
    <definedName name="PIL" localSheetId="3">#REF!</definedName>
    <definedName name="PIL" localSheetId="5">#REF!</definedName>
    <definedName name="PIL" localSheetId="8">#REF!</definedName>
    <definedName name="PIL">#REF!</definedName>
    <definedName name="PileSize" localSheetId="3">#REF!</definedName>
    <definedName name="PileSize" localSheetId="5">#REF!</definedName>
    <definedName name="PileSize" localSheetId="8">#REF!</definedName>
    <definedName name="PileSize">#REF!</definedName>
    <definedName name="PileType" localSheetId="3">#REF!</definedName>
    <definedName name="PileType" localSheetId="5">#REF!</definedName>
    <definedName name="PileType" localSheetId="8">#REF!</definedName>
    <definedName name="PileType">#REF!</definedName>
    <definedName name="PIP" localSheetId="3">BlankMacro1</definedName>
    <definedName name="PIP" localSheetId="5">BlankMacro1</definedName>
    <definedName name="PIP" localSheetId="8">BlankMacro1</definedName>
    <definedName name="PIP">BlankMacro1</definedName>
    <definedName name="PIPE2" localSheetId="3">BlankMacro1</definedName>
    <definedName name="PIPE2" localSheetId="5">BlankMacro1</definedName>
    <definedName name="PIPE2" localSheetId="8">BlankMacro1</definedName>
    <definedName name="PIPE2">BlankMacro1</definedName>
    <definedName name="PK" localSheetId="3">#REF!</definedName>
    <definedName name="PK" localSheetId="5">#REF!</definedName>
    <definedName name="PK" localSheetId="8">#REF!</definedName>
    <definedName name="PK">#REF!</definedName>
    <definedName name="Plc_" localSheetId="3">#REF!</definedName>
    <definedName name="Plc_" localSheetId="5">#REF!</definedName>
    <definedName name="Plc_" localSheetId="8">#REF!</definedName>
    <definedName name="Plc_">#REF!</definedName>
    <definedName name="plctel" localSheetId="3">#REF!</definedName>
    <definedName name="plctel" localSheetId="5">#REF!</definedName>
    <definedName name="plctel" localSheetId="8">#REF!</definedName>
    <definedName name="plctel">#REF!</definedName>
    <definedName name="PLKL" localSheetId="3">#REF!</definedName>
    <definedName name="PLKL" localSheetId="5">#REF!</definedName>
    <definedName name="PLKL" localSheetId="8">#REF!</definedName>
    <definedName name="PLKL">#REF!</definedName>
    <definedName name="PLM" localSheetId="3">#REF!</definedName>
    <definedName name="PLM" localSheetId="5">#REF!</definedName>
    <definedName name="PLM" localSheetId="8">#REF!</definedName>
    <definedName name="PLM">#REF!</definedName>
    <definedName name="PLOT" localSheetId="3">#REF!</definedName>
    <definedName name="PLOT" localSheetId="5">#REF!</definedName>
    <definedName name="PLOT" localSheetId="8">#REF!</definedName>
    <definedName name="PLOT">#REF!</definedName>
    <definedName name="PLV" localSheetId="3">#REF!</definedName>
    <definedName name="PLV" localSheetId="5">#REF!</definedName>
    <definedName name="PLV" localSheetId="8">#REF!</definedName>
    <definedName name="PLV">#REF!</definedName>
    <definedName name="pm.." localSheetId="3">#REF!</definedName>
    <definedName name="pm.." localSheetId="5">#REF!</definedName>
    <definedName name="pm.." localSheetId="8">#REF!</definedName>
    <definedName name="pm..">#REF!</definedName>
    <definedName name="PMS" localSheetId="3" hidden="1">{"'Sheet1'!$L$16"}</definedName>
    <definedName name="PMS" localSheetId="8" hidden="1">{"'Sheet1'!$L$16"}</definedName>
    <definedName name="PMS" hidden="1">{"'Sheet1'!$L$16"}</definedName>
    <definedName name="PMUX" localSheetId="3">#REF!</definedName>
    <definedName name="PMUX" localSheetId="5">#REF!</definedName>
    <definedName name="PMUX" localSheetId="8">#REF!</definedName>
    <definedName name="PMUX">#REF!</definedName>
    <definedName name="Pno" localSheetId="3">#REF!</definedName>
    <definedName name="Pno" localSheetId="5">#REF!</definedName>
    <definedName name="Pno" localSheetId="8">#REF!</definedName>
    <definedName name="Pno">#REF!</definedName>
    <definedName name="Poppy" localSheetId="3">#REF!</definedName>
    <definedName name="Poppy" localSheetId="5">#REF!</definedName>
    <definedName name="Poppy" localSheetId="8">#REF!</definedName>
    <definedName name="Poppy">#REF!</definedName>
    <definedName name="pp_1XDM" localSheetId="3">#REF!</definedName>
    <definedName name="pp_1XDM" localSheetId="5">#REF!</definedName>
    <definedName name="pp_1XDM" localSheetId="8">#REF!</definedName>
    <definedName name="pp_1XDM">#REF!</definedName>
    <definedName name="pp_3XDM" localSheetId="3">#REF!</definedName>
    <definedName name="pp_3XDM" localSheetId="5">#REF!</definedName>
    <definedName name="pp_3XDM" localSheetId="8">#REF!</definedName>
    <definedName name="pp_3XDM">#REF!</definedName>
    <definedName name="PPP" localSheetId="3">BlankMacro1</definedName>
    <definedName name="PPP" localSheetId="5">BlankMacro1</definedName>
    <definedName name="PPP" localSheetId="8">BlankMacro1</definedName>
    <definedName name="PPP">BlankMacro1</definedName>
    <definedName name="PR" localSheetId="3">#REF!</definedName>
    <definedName name="PR" localSheetId="5">#REF!</definedName>
    <definedName name="PR" localSheetId="8">#REF!</definedName>
    <definedName name="PR">#REF!</definedName>
    <definedName name="PRICE" localSheetId="3">#REF!</definedName>
    <definedName name="PRICE" localSheetId="5">#REF!</definedName>
    <definedName name="PRICE" localSheetId="8">#REF!</definedName>
    <definedName name="PRICE">#REF!</definedName>
    <definedName name="PRICE1" localSheetId="3">#REF!</definedName>
    <definedName name="PRICE1" localSheetId="5">#REF!</definedName>
    <definedName name="PRICE1" localSheetId="8">#REF!</definedName>
    <definedName name="PRICE1">#REF!</definedName>
    <definedName name="_xlnm.Print_Area" localSheetId="9">'Chi tiet DM CT dan toc 2022 '!$A$1:$V$324</definedName>
    <definedName name="_xlnm.Print_Area" localSheetId="10">'Chi tiết GNBV 2022'!$A$1:$P$103</definedName>
    <definedName name="_xlnm.Print_Area" localSheetId="0">'PL 1.A von 5 nam CT Dan toc'!$A$1:$K$17</definedName>
    <definedName name="_xlnm.Print_Area" localSheetId="4">'PL 2.A von 5 nam CT GNBV'!$A$1:$T$17</definedName>
    <definedName name="_xlnm.Print_Area" localSheetId="5">'PL 2.B von nam 2022 CT GNBV '!$A$1:$M$16</definedName>
    <definedName name="_xlnm.Print_Area" localSheetId="1">'PL1.B von nam 2022 CT Dan toc'!$A$1:$K$19</definedName>
    <definedName name="_xlnm.Print_Area">#REF!</definedName>
    <definedName name="_xlnm.Print_Titles" localSheetId="9">'Chi tiet DM CT dan toc 2022 '!$5:$7</definedName>
    <definedName name="_xlnm.Print_Titles" localSheetId="10">'Chi tiết GNBV 2022'!$5:$7</definedName>
    <definedName name="_xlnm.Print_Titles" localSheetId="0">'PL 1.A von 5 nam CT Dan toc'!$5:$7</definedName>
    <definedName name="_xlnm.Print_Titles" localSheetId="3">'PL 1.C doi ung Dan toc'!$5:$5</definedName>
    <definedName name="_xlnm.Print_Titles" localSheetId="4">'PL 2.A von 5 nam CT GNBV'!$5:$8</definedName>
    <definedName name="_xlnm.Print_Titles" localSheetId="5">'PL 2.B von nam 2022 CT GNBV '!$5:$8</definedName>
    <definedName name="_xlnm.Print_Titles" localSheetId="8">'PL 2.C doi ung Giảm ngheo'!$5:$5</definedName>
    <definedName name="_xlnm.Print_Titles" localSheetId="2">'PL1 Von nam 2023 CT Dan toc'!$5:$7</definedName>
    <definedName name="_xlnm.Print_Titles" localSheetId="1">'PL1.B von nam 2022 CT Dan toc'!$5:$7</definedName>
    <definedName name="_xlnm.Print_Titles">#REF!</definedName>
    <definedName name="Print_Titles_MI" localSheetId="3">#REF!</definedName>
    <definedName name="Print_Titles_MI" localSheetId="5">#REF!</definedName>
    <definedName name="Print_Titles_MI" localSheetId="8">#REF!</definedName>
    <definedName name="Print_Titles_MI">#REF!</definedName>
    <definedName name="PRINTA" localSheetId="3">#REF!</definedName>
    <definedName name="PRINTA" localSheetId="5">#REF!</definedName>
    <definedName name="PRINTA" localSheetId="8">#REF!</definedName>
    <definedName name="PRINTA">#REF!</definedName>
    <definedName name="PRINTB" localSheetId="3">#REF!</definedName>
    <definedName name="PRINTB" localSheetId="5">#REF!</definedName>
    <definedName name="PRINTB" localSheetId="8">#REF!</definedName>
    <definedName name="PRINTB">#REF!</definedName>
    <definedName name="PRINTC" localSheetId="3">#REF!</definedName>
    <definedName name="PRINTC" localSheetId="5">#REF!</definedName>
    <definedName name="PRINTC" localSheetId="8">#REF!</definedName>
    <definedName name="PRINTC">#REF!</definedName>
    <definedName name="prjName" localSheetId="3">#REF!</definedName>
    <definedName name="prjName" localSheetId="5">#REF!</definedName>
    <definedName name="prjName" localSheetId="8">#REF!</definedName>
    <definedName name="prjName">#REF!</definedName>
    <definedName name="prjNo" localSheetId="3">#REF!</definedName>
    <definedName name="prjNo" localSheetId="5">#REF!</definedName>
    <definedName name="prjNo" localSheetId="8">#REF!</definedName>
    <definedName name="prjNo">#REF!</definedName>
    <definedName name="Pro_Soil" localSheetId="3">#REF!</definedName>
    <definedName name="Pro_Soil" localSheetId="5">#REF!</definedName>
    <definedName name="Pro_Soil" localSheetId="8">#REF!</definedName>
    <definedName name="Pro_Soil">#REF!</definedName>
    <definedName name="ProdForm" localSheetId="3" hidden="1">#REF!</definedName>
    <definedName name="ProdForm" localSheetId="5" hidden="1">#REF!</definedName>
    <definedName name="ProdForm" localSheetId="8" hidden="1">#REF!</definedName>
    <definedName name="ProdForm" hidden="1">#REF!</definedName>
    <definedName name="Product" localSheetId="3" hidden="1">#REF!</definedName>
    <definedName name="Product" localSheetId="5" hidden="1">#REF!</definedName>
    <definedName name="Product" localSheetId="8" hidden="1">#REF!</definedName>
    <definedName name="Product" hidden="1">#REF!</definedName>
    <definedName name="Profit">2%</definedName>
    <definedName name="PROPOSAL" localSheetId="3">#REF!</definedName>
    <definedName name="PROPOSAL" localSheetId="5">#REF!</definedName>
    <definedName name="PROPOSAL" localSheetId="8">#REF!</definedName>
    <definedName name="PROPOSAL">#REF!</definedName>
    <definedName name="Province" localSheetId="3">#REF!</definedName>
    <definedName name="Province" localSheetId="5">#REF!</definedName>
    <definedName name="Province" localSheetId="8">#REF!</definedName>
    <definedName name="Province">#REF!</definedName>
    <definedName name="Pse" localSheetId="3">#REF!</definedName>
    <definedName name="Pse" localSheetId="5">#REF!</definedName>
    <definedName name="Pse" localSheetId="8">#REF!</definedName>
    <definedName name="Pse">#REF!</definedName>
    <definedName name="Pso" localSheetId="3">#REF!</definedName>
    <definedName name="Pso" localSheetId="5">#REF!</definedName>
    <definedName name="Pso" localSheetId="8">#REF!</definedName>
    <definedName name="Pso">#REF!</definedName>
    <definedName name="pt" localSheetId="3">#REF!</definedName>
    <definedName name="pt" localSheetId="5">#REF!</definedName>
    <definedName name="pt" localSheetId="8">#REF!</definedName>
    <definedName name="pt">#REF!</definedName>
    <definedName name="PT_Duong" localSheetId="3">#REF!</definedName>
    <definedName name="PT_Duong" localSheetId="5">#REF!</definedName>
    <definedName name="PT_Duong" localSheetId="8">#REF!</definedName>
    <definedName name="PT_Duong">#REF!</definedName>
    <definedName name="ptbc" localSheetId="3">#REF!</definedName>
    <definedName name="ptbc" localSheetId="5">#REF!</definedName>
    <definedName name="ptbc" localSheetId="8">#REF!</definedName>
    <definedName name="ptbc">#REF!</definedName>
    <definedName name="PTC" localSheetId="3">#REF!</definedName>
    <definedName name="PTC" localSheetId="5">#REF!</definedName>
    <definedName name="PTC" localSheetId="8">#REF!</definedName>
    <definedName name="PTC">#REF!</definedName>
    <definedName name="ptdg" localSheetId="3">#REF!</definedName>
    <definedName name="ptdg" localSheetId="5">#REF!</definedName>
    <definedName name="ptdg" localSheetId="8">#REF!</definedName>
    <definedName name="ptdg">#REF!</definedName>
    <definedName name="PTDG_cau" localSheetId="3">#REF!</definedName>
    <definedName name="PTDG_cau" localSheetId="5">#REF!</definedName>
    <definedName name="PTDG_cau" localSheetId="8">#REF!</definedName>
    <definedName name="PTDG_cau">#REF!</definedName>
    <definedName name="ptdg_cong" localSheetId="3">#REF!</definedName>
    <definedName name="ptdg_cong" localSheetId="5">#REF!</definedName>
    <definedName name="ptdg_cong" localSheetId="8">#REF!</definedName>
    <definedName name="ptdg_cong">#REF!</definedName>
    <definedName name="PTDG_DCV" localSheetId="3">#REF!</definedName>
    <definedName name="PTDG_DCV" localSheetId="5">#REF!</definedName>
    <definedName name="PTDG_DCV" localSheetId="8">#REF!</definedName>
    <definedName name="PTDG_DCV">#REF!</definedName>
    <definedName name="ptdg_duong" localSheetId="3">#REF!</definedName>
    <definedName name="ptdg_duong" localSheetId="5">#REF!</definedName>
    <definedName name="ptdg_duong" localSheetId="8">#REF!</definedName>
    <definedName name="ptdg_duong">#REF!</definedName>
    <definedName name="ptdg_ke" localSheetId="3">#REF!</definedName>
    <definedName name="ptdg_ke" localSheetId="5">#REF!</definedName>
    <definedName name="ptdg_ke" localSheetId="8">#REF!</definedName>
    <definedName name="ptdg_ke">#REF!</definedName>
    <definedName name="PTE" localSheetId="3">#REF!</definedName>
    <definedName name="PTE" localSheetId="5">#REF!</definedName>
    <definedName name="PTE" localSheetId="8">#REF!</definedName>
    <definedName name="PTE">#REF!</definedName>
    <definedName name="PtichDTL" localSheetId="5">[0]!Raûi_pheân_tre</definedName>
    <definedName name="PtichDTL" localSheetId="8">[0]!Raûi_pheân_tre</definedName>
    <definedName name="PtichDTL">[0]!Raûi_pheân_tre</definedName>
    <definedName name="PTien72" localSheetId="3" hidden="1">{"'Sheet1'!$L$16"}</definedName>
    <definedName name="PTien72" localSheetId="8" hidden="1">{"'Sheet1'!$L$16"}</definedName>
    <definedName name="PTien72" hidden="1">{"'Sheet1'!$L$16"}</definedName>
    <definedName name="PTNC" localSheetId="3">#REF!</definedName>
    <definedName name="PTNC" localSheetId="5">#REF!</definedName>
    <definedName name="PTNC" localSheetId="8">#REF!</definedName>
    <definedName name="PTNC">#REF!</definedName>
    <definedName name="Pu" localSheetId="3">#REF!</definedName>
    <definedName name="Pu" localSheetId="5">#REF!</definedName>
    <definedName name="Pu" localSheetId="8">#REF!</definedName>
    <definedName name="Pu">#REF!</definedName>
    <definedName name="pvd" localSheetId="3">#REF!</definedName>
    <definedName name="pvd" localSheetId="5">#REF!</definedName>
    <definedName name="pvd" localSheetId="8">#REF!</definedName>
    <definedName name="pvd">#REF!</definedName>
    <definedName name="pw" localSheetId="3">#REF!</definedName>
    <definedName name="pw" localSheetId="5">#REF!</definedName>
    <definedName name="pw" localSheetId="8">#REF!</definedName>
    <definedName name="pw">#REF!</definedName>
    <definedName name="Phan_cap" localSheetId="3">#REF!</definedName>
    <definedName name="Phan_cap" localSheetId="5">#REF!</definedName>
    <definedName name="Phan_cap" localSheetId="8">#REF!</definedName>
    <definedName name="Phan_cap">#REF!</definedName>
    <definedName name="PHAN_DIEN_DZ0.4KV" localSheetId="3">#REF!</definedName>
    <definedName name="PHAN_DIEN_DZ0.4KV" localSheetId="5">#REF!</definedName>
    <definedName name="PHAN_DIEN_DZ0.4KV" localSheetId="8">#REF!</definedName>
    <definedName name="PHAN_DIEN_DZ0.4KV">#REF!</definedName>
    <definedName name="PHAN_DIEN_TBA" localSheetId="3">#REF!</definedName>
    <definedName name="PHAN_DIEN_TBA" localSheetId="5">#REF!</definedName>
    <definedName name="PHAN_DIEN_TBA" localSheetId="8">#REF!</definedName>
    <definedName name="PHAN_DIEN_TBA">#REF!</definedName>
    <definedName name="PHAN_MUA_SAM_DZ0.4KV" localSheetId="3">#REF!</definedName>
    <definedName name="PHAN_MUA_SAM_DZ0.4KV" localSheetId="5">#REF!</definedName>
    <definedName name="PHAN_MUA_SAM_DZ0.4KV" localSheetId="8">#REF!</definedName>
    <definedName name="PHAN_MUA_SAM_DZ0.4KV">#REF!</definedName>
    <definedName name="phatdien10" localSheetId="3">#REF!</definedName>
    <definedName name="phatdien10" localSheetId="5">#REF!</definedName>
    <definedName name="phatdien10" localSheetId="8">#REF!</definedName>
    <definedName name="phatdien10">#REF!</definedName>
    <definedName name="phatdien112" localSheetId="3">#REF!</definedName>
    <definedName name="phatdien112" localSheetId="5">#REF!</definedName>
    <definedName name="phatdien112" localSheetId="8">#REF!</definedName>
    <definedName name="phatdien112">#REF!</definedName>
    <definedName name="phatdien122" localSheetId="3">#REF!</definedName>
    <definedName name="phatdien122" localSheetId="5">#REF!</definedName>
    <definedName name="phatdien122" localSheetId="8">#REF!</definedName>
    <definedName name="phatdien122">#REF!</definedName>
    <definedName name="phatdien15" localSheetId="3">#REF!</definedName>
    <definedName name="phatdien15" localSheetId="5">#REF!</definedName>
    <definedName name="phatdien15" localSheetId="8">#REF!</definedName>
    <definedName name="phatdien15">#REF!</definedName>
    <definedName name="phatdien20" localSheetId="3">#REF!</definedName>
    <definedName name="phatdien20" localSheetId="5">#REF!</definedName>
    <definedName name="phatdien20" localSheetId="8">#REF!</definedName>
    <definedName name="phatdien20">#REF!</definedName>
    <definedName name="phatdien25" localSheetId="3">#REF!</definedName>
    <definedName name="phatdien25" localSheetId="5">#REF!</definedName>
    <definedName name="phatdien25" localSheetId="8">#REF!</definedName>
    <definedName name="phatdien25">#REF!</definedName>
    <definedName name="phatdien30" localSheetId="3">#REF!</definedName>
    <definedName name="phatdien30" localSheetId="5">#REF!</definedName>
    <definedName name="phatdien30" localSheetId="8">#REF!</definedName>
    <definedName name="phatdien30">#REF!</definedName>
    <definedName name="phatdien38" localSheetId="3">#REF!</definedName>
    <definedName name="phatdien38" localSheetId="5">#REF!</definedName>
    <definedName name="phatdien38" localSheetId="8">#REF!</definedName>
    <definedName name="phatdien38">#REF!</definedName>
    <definedName name="phatdien45" localSheetId="3">#REF!</definedName>
    <definedName name="phatdien45" localSheetId="5">#REF!</definedName>
    <definedName name="phatdien45" localSheetId="8">#REF!</definedName>
    <definedName name="phatdien45">#REF!</definedName>
    <definedName name="phatdien5.2" localSheetId="3">#REF!</definedName>
    <definedName name="phatdien5.2" localSheetId="5">#REF!</definedName>
    <definedName name="phatdien5.2" localSheetId="8">#REF!</definedName>
    <definedName name="phatdien5.2">#REF!</definedName>
    <definedName name="phatdien50" localSheetId="3">#REF!</definedName>
    <definedName name="phatdien50" localSheetId="5">#REF!</definedName>
    <definedName name="phatdien50" localSheetId="8">#REF!</definedName>
    <definedName name="phatdien50">#REF!</definedName>
    <definedName name="phatdien60" localSheetId="3">#REF!</definedName>
    <definedName name="phatdien60" localSheetId="5">#REF!</definedName>
    <definedName name="phatdien60" localSheetId="8">#REF!</definedName>
    <definedName name="phatdien60">#REF!</definedName>
    <definedName name="phatdien75" localSheetId="3">#REF!</definedName>
    <definedName name="phatdien75" localSheetId="5">#REF!</definedName>
    <definedName name="phatdien75" localSheetId="8">#REF!</definedName>
    <definedName name="phatdien75">#REF!</definedName>
    <definedName name="phatdien8" localSheetId="3">#REF!</definedName>
    <definedName name="phatdien8" localSheetId="5">#REF!</definedName>
    <definedName name="phatdien8" localSheetId="8">#REF!</definedName>
    <definedName name="phatdien8">#REF!</definedName>
    <definedName name="phen" localSheetId="3">#REF!</definedName>
    <definedName name="phen" localSheetId="5">#REF!</definedName>
    <definedName name="phen" localSheetId="8">#REF!</definedName>
    <definedName name="phen">#REF!</definedName>
    <definedName name="phi" localSheetId="3">#REF!</definedName>
    <definedName name="phi" localSheetId="5">#REF!</definedName>
    <definedName name="phi" localSheetId="8">#REF!</definedName>
    <definedName name="phi">#REF!</definedName>
    <definedName name="phi_inertial" localSheetId="3">#REF!</definedName>
    <definedName name="phi_inertial" localSheetId="5">#REF!</definedName>
    <definedName name="phi_inertial" localSheetId="8">#REF!</definedName>
    <definedName name="phi_inertial">#REF!</definedName>
    <definedName name="Phi_le_phi" localSheetId="3">#REF!</definedName>
    <definedName name="Phi_le_phi" localSheetId="5">#REF!</definedName>
    <definedName name="Phi_le_phi" localSheetId="8">#REF!</definedName>
    <definedName name="Phi_le_phi">#REF!</definedName>
    <definedName name="phio" localSheetId="3">#REF!</definedName>
    <definedName name="phio" localSheetId="5">#REF!</definedName>
    <definedName name="phio" localSheetId="8">#REF!</definedName>
    <definedName name="phio">#REF!</definedName>
    <definedName name="Phone" localSheetId="3">#REF!</definedName>
    <definedName name="Phone" localSheetId="5">#REF!</definedName>
    <definedName name="Phone" localSheetId="8">#REF!</definedName>
    <definedName name="Phone">#REF!</definedName>
    <definedName name="phson" localSheetId="3">#REF!</definedName>
    <definedName name="phson" localSheetId="5">#REF!</definedName>
    <definedName name="phson" localSheetId="8">#REF!</definedName>
    <definedName name="phson">#REF!</definedName>
    <definedName name="phu_luc_vua" localSheetId="3">#REF!</definedName>
    <definedName name="phu_luc_vua" localSheetId="5">#REF!</definedName>
    <definedName name="phu_luc_vua" localSheetId="8">#REF!</definedName>
    <definedName name="phu_luc_vua">#REF!</definedName>
    <definedName name="Phú_Yên" localSheetId="3">#REF!</definedName>
    <definedName name="Phú_Yên" localSheetId="5">#REF!</definedName>
    <definedName name="Phú_Yên" localSheetId="8">#REF!</definedName>
    <definedName name="Phú_Yên">#REF!</definedName>
    <definedName name="phugia" localSheetId="3">#REF!</definedName>
    <definedName name="phugia" localSheetId="5">#REF!</definedName>
    <definedName name="phugia" localSheetId="8">#REF!</definedName>
    <definedName name="phugia">#REF!</definedName>
    <definedName name="phugia2" localSheetId="3">#REF!</definedName>
    <definedName name="phugia2" localSheetId="5">#REF!</definedName>
    <definedName name="phugia2" localSheetId="8">#REF!</definedName>
    <definedName name="phugia2">#REF!</definedName>
    <definedName name="phugia3" localSheetId="3">#REF!</definedName>
    <definedName name="phugia3" localSheetId="5">#REF!</definedName>
    <definedName name="phugia3" localSheetId="8">#REF!</definedName>
    <definedName name="phugia3">#REF!</definedName>
    <definedName name="phugia4" localSheetId="3">#REF!</definedName>
    <definedName name="phugia4" localSheetId="5">#REF!</definedName>
    <definedName name="phugia4" localSheetId="8">#REF!</definedName>
    <definedName name="phugia4">#REF!</definedName>
    <definedName name="phugia5" localSheetId="3">#REF!</definedName>
    <definedName name="phugia5" localSheetId="5">#REF!</definedName>
    <definedName name="phugia5" localSheetId="8">#REF!</definedName>
    <definedName name="phugia5">#REF!</definedName>
    <definedName name="q" localSheetId="3">#REF!</definedName>
    <definedName name="q" localSheetId="5">#REF!</definedName>
    <definedName name="q" localSheetId="8">#REF!</definedName>
    <definedName name="q">#REF!</definedName>
    <definedName name="Q__sè_721_Q__KH_T___27_5_03" localSheetId="3">__</definedName>
    <definedName name="Q__sè_721_Q__KH_T___27_5_03" localSheetId="5">__</definedName>
    <definedName name="Q__sè_721_Q__KH_T___27_5_03" localSheetId="8">__</definedName>
    <definedName name="Q__sè_721_Q__KH_T___27_5_03">__</definedName>
    <definedName name="qa" localSheetId="3" hidden="1">{"'Sheet1'!$L$16"}</definedName>
    <definedName name="qa" localSheetId="8" hidden="1">{"'Sheet1'!$L$16"}</definedName>
    <definedName name="qa" hidden="1">{"'Sheet1'!$L$16"}</definedName>
    <definedName name="Qc" localSheetId="3">#REF!</definedName>
    <definedName name="Qc" localSheetId="5">#REF!</definedName>
    <definedName name="Qc" localSheetId="8">#REF!</definedName>
    <definedName name="Qc">#REF!</definedName>
    <definedName name="qd" localSheetId="3">#REF!</definedName>
    <definedName name="qd" localSheetId="5">#REF!</definedName>
    <definedName name="qd" localSheetId="8">#REF!</definedName>
    <definedName name="qd">#REF!</definedName>
    <definedName name="qh0" localSheetId="3">#REF!</definedName>
    <definedName name="qh0" localSheetId="5">#REF!</definedName>
    <definedName name="qh0" localSheetId="8">#REF!</definedName>
    <definedName name="qh0">#REF!</definedName>
    <definedName name="ql" localSheetId="3">#REF!</definedName>
    <definedName name="ql" localSheetId="5">#REF!</definedName>
    <definedName name="ql" localSheetId="8">#REF!</definedName>
    <definedName name="ql">#REF!</definedName>
    <definedName name="qlcan" localSheetId="3">#REF!</definedName>
    <definedName name="qlcan" localSheetId="5">#REF!</definedName>
    <definedName name="qlcan" localSheetId="8">#REF!</definedName>
    <definedName name="qlcan">#REF!</definedName>
    <definedName name="qp" localSheetId="3">#REF!</definedName>
    <definedName name="qp" localSheetId="5">#REF!</definedName>
    <definedName name="qp" localSheetId="8">#REF!</definedName>
    <definedName name="qp">#REF!</definedName>
    <definedName name="QQ" localSheetId="3" hidden="1">{"'Sheet1'!$L$16"}</definedName>
    <definedName name="QQ" localSheetId="8" hidden="1">{"'Sheet1'!$L$16"}</definedName>
    <definedName name="QQ" hidden="1">{"'Sheet1'!$L$16"}</definedName>
    <definedName name="qtdm" localSheetId="3">#REF!</definedName>
    <definedName name="qtdm" localSheetId="5">#REF!</definedName>
    <definedName name="qtdm" localSheetId="8">#REF!</definedName>
    <definedName name="qtdm">#REF!</definedName>
    <definedName name="qtinh" localSheetId="3">#REF!</definedName>
    <definedName name="qtinh" localSheetId="5">#REF!</definedName>
    <definedName name="qtinh" localSheetId="8">#REF!</definedName>
    <definedName name="qtinh">#REF!</definedName>
    <definedName name="QTY" localSheetId="3">#REF!</definedName>
    <definedName name="QTY" localSheetId="5">#REF!</definedName>
    <definedName name="QTY" localSheetId="8">#REF!</definedName>
    <definedName name="QTY">#REF!</definedName>
    <definedName name="qx" localSheetId="3">#REF!</definedName>
    <definedName name="qx" localSheetId="5">#REF!</definedName>
    <definedName name="qx" localSheetId="8">#REF!</definedName>
    <definedName name="qx">#REF!</definedName>
    <definedName name="qx0" localSheetId="3">#REF!</definedName>
    <definedName name="qx0" localSheetId="5">#REF!</definedName>
    <definedName name="qx0" localSheetId="8">#REF!</definedName>
    <definedName name="qx0">#REF!</definedName>
    <definedName name="qy" localSheetId="3">#REF!</definedName>
    <definedName name="qy" localSheetId="5">#REF!</definedName>
    <definedName name="qy" localSheetId="8">#REF!</definedName>
    <definedName name="qy">#REF!</definedName>
    <definedName name="qu" localSheetId="3">#REF!</definedName>
    <definedName name="qu" localSheetId="5">#REF!</definedName>
    <definedName name="qu" localSheetId="8">#REF!</definedName>
    <definedName name="qu">#REF!</definedName>
    <definedName name="Quantities" localSheetId="3">#REF!</definedName>
    <definedName name="Quantities" localSheetId="5">#REF!</definedName>
    <definedName name="Quantities" localSheetId="8">#REF!</definedName>
    <definedName name="Quantities">#REF!</definedName>
    <definedName name="Quảng_Bình" localSheetId="3">#REF!</definedName>
    <definedName name="Quảng_Bình" localSheetId="5">#REF!</definedName>
    <definedName name="Quảng_Bình" localSheetId="8">#REF!</definedName>
    <definedName name="Quảng_Bình">#REF!</definedName>
    <definedName name="Quảng_Nam" localSheetId="3">#REF!</definedName>
    <definedName name="Quảng_Nam" localSheetId="5">#REF!</definedName>
    <definedName name="Quảng_Nam" localSheetId="8">#REF!</definedName>
    <definedName name="Quảng_Nam">#REF!</definedName>
    <definedName name="Quảng_Ninh" localSheetId="3">#REF!</definedName>
    <definedName name="Quảng_Ninh" localSheetId="5">#REF!</definedName>
    <definedName name="Quảng_Ninh" localSheetId="8">#REF!</definedName>
    <definedName name="Quảng_Ninh">#REF!</definedName>
    <definedName name="Quảng_Ngãi" localSheetId="3">#REF!</definedName>
    <definedName name="Quảng_Ngãi" localSheetId="5">#REF!</definedName>
    <definedName name="Quảng_Ngãi" localSheetId="8">#REF!</definedName>
    <definedName name="Quảng_Ngãi">#REF!</definedName>
    <definedName name="quoan" localSheetId="3" hidden="1">{"'Sheet1'!$L$16"}</definedName>
    <definedName name="quoan" localSheetId="8" hidden="1">{"'Sheet1'!$L$16"}</definedName>
    <definedName name="quoan" hidden="1">{"'Sheet1'!$L$16"}</definedName>
    <definedName name="QUY" localSheetId="3">BlankMacro1</definedName>
    <definedName name="QUY" localSheetId="5">BlankMacro1</definedName>
    <definedName name="QUY" localSheetId="8">BlankMacro1</definedName>
    <definedName name="QUY">BlankMacro1</definedName>
    <definedName name="QUY.1" localSheetId="3">#REF!</definedName>
    <definedName name="QUY.1" localSheetId="5">#REF!</definedName>
    <definedName name="QUY.1" localSheetId="8">#REF!</definedName>
    <definedName name="QUY.1">#REF!</definedName>
    <definedName name="r_" localSheetId="3">#REF!</definedName>
    <definedName name="r_" localSheetId="5">#REF!</definedName>
    <definedName name="r_" localSheetId="8">#REF!</definedName>
    <definedName name="r_">#REF!</definedName>
    <definedName name="R_mong" localSheetId="3">#REF!</definedName>
    <definedName name="R_mong" localSheetId="5">#REF!</definedName>
    <definedName name="R_mong" localSheetId="8">#REF!</definedName>
    <definedName name="R_mong">#REF!</definedName>
    <definedName name="Ra">2100</definedName>
    <definedName name="Ra_" localSheetId="3">#REF!</definedName>
    <definedName name="Ra_" localSheetId="5">#REF!</definedName>
    <definedName name="Ra_" localSheetId="8">#REF!</definedName>
    <definedName name="Ra_">#REF!</definedName>
    <definedName name="ra11p" localSheetId="3">#REF!</definedName>
    <definedName name="ra11p" localSheetId="5">#REF!</definedName>
    <definedName name="ra11p" localSheetId="8">#REF!</definedName>
    <definedName name="ra11p">#REF!</definedName>
    <definedName name="ra13p" localSheetId="3">#REF!</definedName>
    <definedName name="ra13p" localSheetId="5">#REF!</definedName>
    <definedName name="ra13p" localSheetId="8">#REF!</definedName>
    <definedName name="ra13p">#REF!</definedName>
    <definedName name="rack1" localSheetId="3">#REF!</definedName>
    <definedName name="rack1" localSheetId="5">#REF!</definedName>
    <definedName name="rack1" localSheetId="8">#REF!</definedName>
    <definedName name="rack1">#REF!</definedName>
    <definedName name="rack2" localSheetId="3">#REF!</definedName>
    <definedName name="rack2" localSheetId="5">#REF!</definedName>
    <definedName name="rack2" localSheetId="8">#REF!</definedName>
    <definedName name="rack2">#REF!</definedName>
    <definedName name="rack3" localSheetId="3">#REF!</definedName>
    <definedName name="rack3" localSheetId="5">#REF!</definedName>
    <definedName name="rack3" localSheetId="8">#REF!</definedName>
    <definedName name="rack3">#REF!</definedName>
    <definedName name="rack4" localSheetId="3">#REF!</definedName>
    <definedName name="rack4" localSheetId="5">#REF!</definedName>
    <definedName name="rack4" localSheetId="8">#REF!</definedName>
    <definedName name="rack4">#REF!</definedName>
    <definedName name="Racot" localSheetId="3">#REF!</definedName>
    <definedName name="Racot" localSheetId="5">#REF!</definedName>
    <definedName name="Racot" localSheetId="8">#REF!</definedName>
    <definedName name="Racot">#REF!</definedName>
    <definedName name="rad" localSheetId="3">#REF!</definedName>
    <definedName name="rad" localSheetId="5">#REF!</definedName>
    <definedName name="rad" localSheetId="8">#REF!</definedName>
    <definedName name="rad">#REF!</definedName>
    <definedName name="Radam" localSheetId="3">#REF!</definedName>
    <definedName name="Radam" localSheetId="5">#REF!</definedName>
    <definedName name="Radam" localSheetId="8">#REF!</definedName>
    <definedName name="Radam">#REF!</definedName>
    <definedName name="RAFT" localSheetId="3">#REF!</definedName>
    <definedName name="RAFT" localSheetId="5">#REF!</definedName>
    <definedName name="RAFT" localSheetId="8">#REF!</definedName>
    <definedName name="RAFT">#REF!</definedName>
    <definedName name="raiasphalt100" localSheetId="3">#REF!</definedName>
    <definedName name="raiasphalt100" localSheetId="5">#REF!</definedName>
    <definedName name="raiasphalt100" localSheetId="8">#REF!</definedName>
    <definedName name="raiasphalt100">#REF!</definedName>
    <definedName name="raiasphalt65" localSheetId="3">#REF!</definedName>
    <definedName name="raiasphalt65" localSheetId="5">#REF!</definedName>
    <definedName name="raiasphalt65" localSheetId="8">#REF!</definedName>
    <definedName name="raiasphalt65">#REF!</definedName>
    <definedName name="rain.." localSheetId="3">#REF!</definedName>
    <definedName name="rain.." localSheetId="5">#REF!</definedName>
    <definedName name="rain.." localSheetId="8">#REF!</definedName>
    <definedName name="rain..">#REF!</definedName>
    <definedName name="rate">14000</definedName>
    <definedName name="raypb43" localSheetId="3">#REF!</definedName>
    <definedName name="raypb43" localSheetId="5">#REF!</definedName>
    <definedName name="raypb43" localSheetId="8">#REF!</definedName>
    <definedName name="raypb43">#REF!</definedName>
    <definedName name="RBL" localSheetId="3">#REF!</definedName>
    <definedName name="RBL" localSheetId="5">#REF!</definedName>
    <definedName name="RBL" localSheetId="8">#REF!</definedName>
    <definedName name="RBL">#REF!</definedName>
    <definedName name="RBOHT" localSheetId="3">#REF!</definedName>
    <definedName name="RBOHT" localSheetId="5">#REF!</definedName>
    <definedName name="RBOHT" localSheetId="8">#REF!</definedName>
    <definedName name="RBOHT">#REF!</definedName>
    <definedName name="RBOSHT" localSheetId="3">#REF!</definedName>
    <definedName name="RBOSHT" localSheetId="5">#REF!</definedName>
    <definedName name="RBOSHT" localSheetId="8">#REF!</definedName>
    <definedName name="RBOSHT">#REF!</definedName>
    <definedName name="RBSHT" localSheetId="3">#REF!</definedName>
    <definedName name="RBSHT" localSheetId="5">#REF!</definedName>
    <definedName name="RBSHT" localSheetId="8">#REF!</definedName>
    <definedName name="RBSHT">#REF!</definedName>
    <definedName name="Rc_" localSheetId="3">#REF!</definedName>
    <definedName name="Rc_" localSheetId="5">#REF!</definedName>
    <definedName name="Rc_" localSheetId="8">#REF!</definedName>
    <definedName name="Rc_">#REF!</definedName>
    <definedName name="RC_frame" localSheetId="3">#REF!</definedName>
    <definedName name="RC_frame" localSheetId="5">#REF!</definedName>
    <definedName name="RC_frame" localSheetId="8">#REF!</definedName>
    <definedName name="RC_frame">#REF!</definedName>
    <definedName name="RCArea" localSheetId="3" hidden="1">#REF!</definedName>
    <definedName name="RCArea" localSheetId="5" hidden="1">#REF!</definedName>
    <definedName name="RCArea" localSheetId="8" hidden="1">#REF!</definedName>
    <definedName name="RCArea" hidden="1">#REF!</definedName>
    <definedName name="Rcc" localSheetId="3">#REF!</definedName>
    <definedName name="Rcc" localSheetId="5">#REF!</definedName>
    <definedName name="Rcc" localSheetId="8">#REF!</definedName>
    <definedName name="Rcc">#REF!</definedName>
    <definedName name="re" localSheetId="3" hidden="1">{"'Sheet1'!$L$16"}</definedName>
    <definedName name="re" localSheetId="8" hidden="1">{"'Sheet1'!$L$16"}</definedName>
    <definedName name="re" hidden="1">{"'Sheet1'!$L$16"}</definedName>
    <definedName name="_xlnm.Recorder" localSheetId="3">#REF!</definedName>
    <definedName name="_xlnm.Recorder" localSheetId="5">#REF!</definedName>
    <definedName name="_xlnm.Recorder" localSheetId="8">#REF!</definedName>
    <definedName name="_xlnm.Recorder">#REF!</definedName>
    <definedName name="RECOUT">#N/A</definedName>
    <definedName name="Region" localSheetId="3">#REF!</definedName>
    <definedName name="Region" localSheetId="5">#REF!</definedName>
    <definedName name="Region" localSheetId="8">#REF!</definedName>
    <definedName name="Region">#REF!</definedName>
    <definedName name="relay" localSheetId="3">#REF!</definedName>
    <definedName name="relay" localSheetId="5">#REF!</definedName>
    <definedName name="relay" localSheetId="8">#REF!</definedName>
    <definedName name="relay">#REF!</definedName>
    <definedName name="REP" localSheetId="3">#REF!</definedName>
    <definedName name="REP" localSheetId="5">#REF!</definedName>
    <definedName name="REP" localSheetId="8">#REF!</definedName>
    <definedName name="REP">#REF!</definedName>
    <definedName name="RF" localSheetId="3">#REF!</definedName>
    <definedName name="RF" localSheetId="5">#REF!</definedName>
    <definedName name="RF" localSheetId="8">#REF!</definedName>
    <definedName name="RF">#REF!</definedName>
    <definedName name="Rfa" localSheetId="3">#REF!</definedName>
    <definedName name="Rfa" localSheetId="5">#REF!</definedName>
    <definedName name="Rfa" localSheetId="8">#REF!</definedName>
    <definedName name="Rfa">#REF!</definedName>
    <definedName name="Rfn" localSheetId="3">#REF!</definedName>
    <definedName name="Rfn" localSheetId="5">#REF!</definedName>
    <definedName name="Rfn" localSheetId="8">#REF!</definedName>
    <definedName name="Rfn">#REF!</definedName>
    <definedName name="RFP003A" localSheetId="3">#REF!</definedName>
    <definedName name="RFP003A" localSheetId="5">#REF!</definedName>
    <definedName name="RFP003A" localSheetId="8">#REF!</definedName>
    <definedName name="RFP003A">#REF!</definedName>
    <definedName name="RFP003B" localSheetId="3">#REF!</definedName>
    <definedName name="RFP003B" localSheetId="5">#REF!</definedName>
    <definedName name="RFP003B" localSheetId="8">#REF!</definedName>
    <definedName name="RFP003B">#REF!</definedName>
    <definedName name="RFP003C" localSheetId="3">#REF!</definedName>
    <definedName name="RFP003C" localSheetId="5">#REF!</definedName>
    <definedName name="RFP003C" localSheetId="8">#REF!</definedName>
    <definedName name="RFP003C">#REF!</definedName>
    <definedName name="RFP003D" localSheetId="3">#REF!</definedName>
    <definedName name="RFP003D" localSheetId="5">#REF!</definedName>
    <definedName name="RFP003D" localSheetId="8">#REF!</definedName>
    <definedName name="RFP003D">#REF!</definedName>
    <definedName name="RFP003E" localSheetId="3">#REF!</definedName>
    <definedName name="RFP003E" localSheetId="5">#REF!</definedName>
    <definedName name="RFP003E" localSheetId="8">#REF!</definedName>
    <definedName name="RFP003E">#REF!</definedName>
    <definedName name="RFP003F" localSheetId="3">#REF!</definedName>
    <definedName name="RFP003F" localSheetId="5">#REF!</definedName>
    <definedName name="RFP003F" localSheetId="8">#REF!</definedName>
    <definedName name="RFP003F">#REF!</definedName>
    <definedName name="Rhh" localSheetId="3">#REF!</definedName>
    <definedName name="Rhh" localSheetId="5">#REF!</definedName>
    <definedName name="Rhh" localSheetId="8">#REF!</definedName>
    <definedName name="Rhh">#REF!</definedName>
    <definedName name="Rhm" localSheetId="3">#REF!</definedName>
    <definedName name="Rhm" localSheetId="5">#REF!</definedName>
    <definedName name="Rhm" localSheetId="8">#REF!</definedName>
    <definedName name="Rhm">#REF!</definedName>
    <definedName name="RHSHT" localSheetId="3">#REF!</definedName>
    <definedName name="RHSHT" localSheetId="5">#REF!</definedName>
    <definedName name="RHSHT" localSheetId="8">#REF!</definedName>
    <definedName name="RHSHT">#REF!</definedName>
    <definedName name="River" localSheetId="3">#REF!</definedName>
    <definedName name="River" localSheetId="5">#REF!</definedName>
    <definedName name="River" localSheetId="8">#REF!</definedName>
    <definedName name="River">#REF!</definedName>
    <definedName name="River_Code" localSheetId="3">#REF!</definedName>
    <definedName name="River_Code" localSheetId="5">#REF!</definedName>
    <definedName name="River_Code" localSheetId="8">#REF!</definedName>
    <definedName name="River_Code">#REF!</definedName>
    <definedName name="Rk">7.5</definedName>
    <definedName name="Rmm" localSheetId="3">#REF!</definedName>
    <definedName name="Rmm" localSheetId="5">#REF!</definedName>
    <definedName name="Rmm" localSheetId="8">#REF!</definedName>
    <definedName name="Rmm">#REF!</definedName>
    <definedName name="RMSHT" localSheetId="3">#REF!</definedName>
    <definedName name="RMSHT" localSheetId="5">#REF!</definedName>
    <definedName name="RMSHT" localSheetId="8">#REF!</definedName>
    <definedName name="RMSHT">#REF!</definedName>
    <definedName name="Rn">90</definedName>
    <definedName name="Rncot" localSheetId="3">#REF!</definedName>
    <definedName name="Rncot" localSheetId="5">#REF!</definedName>
    <definedName name="Rncot" localSheetId="8">#REF!</definedName>
    <definedName name="Rncot">#REF!</definedName>
    <definedName name="Rndam" localSheetId="3">#REF!</definedName>
    <definedName name="Rndam" localSheetId="5">#REF!</definedName>
    <definedName name="Rndam" localSheetId="8">#REF!</definedName>
    <definedName name="Rndam">#REF!</definedName>
    <definedName name="Ro" localSheetId="3">#REF!</definedName>
    <definedName name="Ro" localSheetId="5">#REF!</definedName>
    <definedName name="Ro" localSheetId="8">#REF!</definedName>
    <definedName name="Ro">#REF!</definedName>
    <definedName name="Road_Code" localSheetId="3">#REF!</definedName>
    <definedName name="Road_Code" localSheetId="5">#REF!</definedName>
    <definedName name="Road_Code" localSheetId="8">#REF!</definedName>
    <definedName name="Road_Code">#REF!</definedName>
    <definedName name="Road_Name" localSheetId="3">#REF!</definedName>
    <definedName name="Road_Name" localSheetId="5">#REF!</definedName>
    <definedName name="Road_Name" localSheetId="8">#REF!</definedName>
    <definedName name="Road_Name">#REF!</definedName>
    <definedName name="RoadNo_373" localSheetId="3">#REF!</definedName>
    <definedName name="RoadNo_373" localSheetId="5">#REF!</definedName>
    <definedName name="RoadNo_373" localSheetId="8">#REF!</definedName>
    <definedName name="RoadNo_373">#REF!</definedName>
    <definedName name="rod" localSheetId="3">#REF!</definedName>
    <definedName name="rod" localSheetId="5">#REF!</definedName>
    <definedName name="rod" localSheetId="8">#REF!</definedName>
    <definedName name="rod">#REF!</definedName>
    <definedName name="rong1" localSheetId="3">#REF!</definedName>
    <definedName name="rong1" localSheetId="5">#REF!</definedName>
    <definedName name="rong1" localSheetId="8">#REF!</definedName>
    <definedName name="rong1">#REF!</definedName>
    <definedName name="rong2" localSheetId="3">#REF!</definedName>
    <definedName name="rong2" localSheetId="5">#REF!</definedName>
    <definedName name="rong2" localSheetId="8">#REF!</definedName>
    <definedName name="rong2">#REF!</definedName>
    <definedName name="rong3" localSheetId="3">#REF!</definedName>
    <definedName name="rong3" localSheetId="5">#REF!</definedName>
    <definedName name="rong3" localSheetId="8">#REF!</definedName>
    <definedName name="rong3">#REF!</definedName>
    <definedName name="rong4" localSheetId="3">#REF!</definedName>
    <definedName name="rong4" localSheetId="5">#REF!</definedName>
    <definedName name="rong4" localSheetId="8">#REF!</definedName>
    <definedName name="rong4">#REF!</definedName>
    <definedName name="rong5" localSheetId="3">#REF!</definedName>
    <definedName name="rong5" localSheetId="5">#REF!</definedName>
    <definedName name="rong5" localSheetId="8">#REF!</definedName>
    <definedName name="rong5">#REF!</definedName>
    <definedName name="rong6" localSheetId="3">#REF!</definedName>
    <definedName name="rong6" localSheetId="5">#REF!</definedName>
    <definedName name="rong6" localSheetId="8">#REF!</definedName>
    <definedName name="rong6">#REF!</definedName>
    <definedName name="room20kv" localSheetId="3">#REF!</definedName>
    <definedName name="room20kv" localSheetId="5">#REF!</definedName>
    <definedName name="room20kv" localSheetId="8">#REF!</definedName>
    <definedName name="room20kv">#REF!</definedName>
    <definedName name="Rpp" localSheetId="3">#REF!</definedName>
    <definedName name="Rpp" localSheetId="5">#REF!</definedName>
    <definedName name="Rpp" localSheetId="8">#REF!</definedName>
    <definedName name="Rpp">#REF!</definedName>
    <definedName name="rps" localSheetId="3">#REF!</definedName>
    <definedName name="rps" localSheetId="5">#REF!</definedName>
    <definedName name="rps" localSheetId="8">#REF!</definedName>
    <definedName name="rps">#REF!</definedName>
    <definedName name="rr" localSheetId="3">{"doi chieu doanh thhu.xls","sua 1 (4doan da).xls","KLDaMoCoi169.170000.xls"}</definedName>
    <definedName name="rr" localSheetId="8">{"doi chieu doanh thhu.xls","sua 1 (4doan da).xls","KLDaMoCoi169.170000.xls"}</definedName>
    <definedName name="rr">{"doi chieu doanh thhu.xls","sua 1 (4doan da).xls","KLDaMoCoi169.170000.xls"}</definedName>
    <definedName name="Rrpo" localSheetId="3">#REF!</definedName>
    <definedName name="Rrpo" localSheetId="5">#REF!</definedName>
    <definedName name="Rrpo" localSheetId="8">#REF!</definedName>
    <definedName name="Rrpo">#REF!</definedName>
    <definedName name="rrtr" localSheetId="3">#REF!</definedName>
    <definedName name="rrtr" localSheetId="5">#REF!</definedName>
    <definedName name="rrtr" localSheetId="8">#REF!</definedName>
    <definedName name="rrtr">#REF!</definedName>
    <definedName name="rs" localSheetId="3">#REF!</definedName>
    <definedName name="rs" localSheetId="5">#REF!</definedName>
    <definedName name="rs" localSheetId="8">#REF!</definedName>
    <definedName name="rs">#REF!</definedName>
    <definedName name="rs_" localSheetId="3">#REF!</definedName>
    <definedName name="rs_" localSheetId="5">#REF!</definedName>
    <definedName name="rs_" localSheetId="8">#REF!</definedName>
    <definedName name="rs_">#REF!</definedName>
    <definedName name="ruu" localSheetId="3">#REF!</definedName>
    <definedName name="ruu" localSheetId="5">#REF!</definedName>
    <definedName name="ruu" localSheetId="8">#REF!</definedName>
    <definedName name="ruu">#REF!</definedName>
    <definedName name="ruv" localSheetId="3">#REF!</definedName>
    <definedName name="ruv" localSheetId="5">#REF!</definedName>
    <definedName name="ruv" localSheetId="8">#REF!</definedName>
    <definedName name="ruv">#REF!</definedName>
    <definedName name="ruw" localSheetId="3">#REF!</definedName>
    <definedName name="ruw" localSheetId="5">#REF!</definedName>
    <definedName name="ruw" localSheetId="8">#REF!</definedName>
    <definedName name="ruw">#REF!</definedName>
    <definedName name="rvu" localSheetId="3">#REF!</definedName>
    <definedName name="rvu" localSheetId="5">#REF!</definedName>
    <definedName name="rvu" localSheetId="8">#REF!</definedName>
    <definedName name="rvu">#REF!</definedName>
    <definedName name="rvv" localSheetId="3">#REF!</definedName>
    <definedName name="rvv" localSheetId="5">#REF!</definedName>
    <definedName name="rvv" localSheetId="8">#REF!</definedName>
    <definedName name="rvv">#REF!</definedName>
    <definedName name="rvw" localSheetId="3">#REF!</definedName>
    <definedName name="rvw" localSheetId="5">#REF!</definedName>
    <definedName name="rvw" localSheetId="8">#REF!</definedName>
    <definedName name="rvw">#REF!</definedName>
    <definedName name="rwu" localSheetId="3">#REF!</definedName>
    <definedName name="rwu" localSheetId="5">#REF!</definedName>
    <definedName name="rwu" localSheetId="8">#REF!</definedName>
    <definedName name="rwu">#REF!</definedName>
    <definedName name="rwv" localSheetId="3">#REF!</definedName>
    <definedName name="rwv" localSheetId="5">#REF!</definedName>
    <definedName name="rwv" localSheetId="8">#REF!</definedName>
    <definedName name="rwv">#REF!</definedName>
    <definedName name="rww" localSheetId="3">#REF!</definedName>
    <definedName name="rww" localSheetId="5">#REF!</definedName>
    <definedName name="rww" localSheetId="8">#REF!</definedName>
    <definedName name="rww">#REF!</definedName>
    <definedName name="s" localSheetId="3">{"'Sheet1'!$L$16"}</definedName>
    <definedName name="s" localSheetId="8">{"'Sheet1'!$L$16"}</definedName>
    <definedName name="s">{"'Sheet1'!$L$16"}</definedName>
    <definedName name="s." localSheetId="3">#REF!</definedName>
    <definedName name="s." localSheetId="5">#REF!</definedName>
    <definedName name="s." localSheetId="8">#REF!</definedName>
    <definedName name="s.">#REF!</definedName>
    <definedName name="S.dinh">640</definedName>
    <definedName name="S_" localSheetId="3">#REF!</definedName>
    <definedName name="S_" localSheetId="5">#REF!</definedName>
    <definedName name="S_" localSheetId="8">#REF!</definedName>
    <definedName name="S_">#REF!</definedName>
    <definedName name="s1_" localSheetId="3">#REF!</definedName>
    <definedName name="s1_" localSheetId="5">#REF!</definedName>
    <definedName name="s1_" localSheetId="8">#REF!</definedName>
    <definedName name="s1_">#REF!</definedName>
    <definedName name="s2_" localSheetId="3">#REF!</definedName>
    <definedName name="s2_" localSheetId="5">#REF!</definedName>
    <definedName name="s2_" localSheetId="8">#REF!</definedName>
    <definedName name="s2_">#REF!</definedName>
    <definedName name="s3_" localSheetId="3">#REF!</definedName>
    <definedName name="s3_" localSheetId="5">#REF!</definedName>
    <definedName name="s3_" localSheetId="8">#REF!</definedName>
    <definedName name="s3_">#REF!</definedName>
    <definedName name="s4_" localSheetId="3">#REF!</definedName>
    <definedName name="s4_" localSheetId="5">#REF!</definedName>
    <definedName name="s4_" localSheetId="8">#REF!</definedName>
    <definedName name="s4_">#REF!</definedName>
    <definedName name="salan200" localSheetId="3">#REF!</definedName>
    <definedName name="salan200" localSheetId="5">#REF!</definedName>
    <definedName name="salan200" localSheetId="8">#REF!</definedName>
    <definedName name="salan200">#REF!</definedName>
    <definedName name="salan400" localSheetId="3">#REF!</definedName>
    <definedName name="salan400" localSheetId="5">#REF!</definedName>
    <definedName name="salan400" localSheetId="8">#REF!</definedName>
    <definedName name="salan400">#REF!</definedName>
    <definedName name="san" localSheetId="3">#REF!</definedName>
    <definedName name="san" localSheetId="5">#REF!</definedName>
    <definedName name="san" localSheetId="8">#REF!</definedName>
    <definedName name="san">#REF!</definedName>
    <definedName name="sand" localSheetId="3">#REF!</definedName>
    <definedName name="sand" localSheetId="5">#REF!</definedName>
    <definedName name="sand" localSheetId="8">#REF!</definedName>
    <definedName name="sand">#REF!</definedName>
    <definedName name="sas" localSheetId="3" hidden="1">{"'Sheet1'!$L$16"}</definedName>
    <definedName name="sas" localSheetId="8" hidden="1">{"'Sheet1'!$L$16"}</definedName>
    <definedName name="sas" hidden="1">{"'Sheet1'!$L$16"}</definedName>
    <definedName name="Sbc" localSheetId="3">#REF!</definedName>
    <definedName name="Sbc" localSheetId="5">#REF!</definedName>
    <definedName name="Sbc" localSheetId="8">#REF!</definedName>
    <definedName name="Sbc">#REF!</definedName>
    <definedName name="scao98" localSheetId="3">#REF!</definedName>
    <definedName name="scao98" localSheetId="5">#REF!</definedName>
    <definedName name="scao98" localSheetId="8">#REF!</definedName>
    <definedName name="scao98">#REF!</definedName>
    <definedName name="SCCR" localSheetId="3">#REF!</definedName>
    <definedName name="SCCR" localSheetId="5">#REF!</definedName>
    <definedName name="SCCR" localSheetId="8">#REF!</definedName>
    <definedName name="SCCR">#REF!</definedName>
    <definedName name="SCDT" localSheetId="3">#REF!</definedName>
    <definedName name="SCDT" localSheetId="5">#REF!</definedName>
    <definedName name="SCDT" localSheetId="8">#REF!</definedName>
    <definedName name="SCDT">#REF!</definedName>
    <definedName name="SCT" localSheetId="3">#REF!</definedName>
    <definedName name="SCT" localSheetId="5">#REF!</definedName>
    <definedName name="SCT" localSheetId="8">#REF!</definedName>
    <definedName name="SCT">#REF!</definedName>
    <definedName name="SCT_BKTC" localSheetId="3">#REF!</definedName>
    <definedName name="SCT_BKTC" localSheetId="5">#REF!</definedName>
    <definedName name="SCT_BKTC" localSheetId="8">#REF!</definedName>
    <definedName name="SCT_BKTC">#REF!</definedName>
    <definedName name="SCH" localSheetId="3">#REF!</definedName>
    <definedName name="SCH" localSheetId="5">#REF!</definedName>
    <definedName name="SCH" localSheetId="8">#REF!</definedName>
    <definedName name="SCH">#REF!</definedName>
    <definedName name="SCHUYEN" localSheetId="3">#REF!</definedName>
    <definedName name="SCHUYEN" localSheetId="5">#REF!</definedName>
    <definedName name="SCHUYEN" localSheetId="8">#REF!</definedName>
    <definedName name="SCHUYEN">#REF!</definedName>
    <definedName name="sd1p" localSheetId="3">#REF!</definedName>
    <definedName name="sd1p" localSheetId="5">#REF!</definedName>
    <definedName name="sd1p" localSheetId="8">#REF!</definedName>
    <definedName name="sd1p">#REF!</definedName>
    <definedName name="sd3p" localSheetId="3">#REF!</definedName>
    <definedName name="sd3p" localSheetId="5">#REF!</definedName>
    <definedName name="sd3p" localSheetId="8">#REF!</definedName>
    <definedName name="sd3p">#REF!</definedName>
    <definedName name="sdbv" localSheetId="3" hidden="1">{"'Sheet1'!$L$16"}</definedName>
    <definedName name="sdbv" localSheetId="8" hidden="1">{"'Sheet1'!$L$16"}</definedName>
    <definedName name="sdbv" hidden="1">{"'Sheet1'!$L$16"}</definedName>
    <definedName name="sdfsdfs" localSheetId="3" hidden="1">#REF!</definedName>
    <definedName name="sdfsdfs" localSheetId="5" hidden="1">#REF!</definedName>
    <definedName name="sdfsdfs" localSheetId="8" hidden="1">#REF!</definedName>
    <definedName name="sdfsdfs" hidden="1">#REF!</definedName>
    <definedName name="SDMONG" localSheetId="3">#REF!</definedName>
    <definedName name="SDMONG" localSheetId="5">#REF!</definedName>
    <definedName name="SDMONG" localSheetId="8">#REF!</definedName>
    <definedName name="SDMONG">#REF!</definedName>
    <definedName name="Sdnn" localSheetId="3">#REF!</definedName>
    <definedName name="Sdnn" localSheetId="5">#REF!</definedName>
    <definedName name="Sdnn" localSheetId="8">#REF!</definedName>
    <definedName name="Sdnn">#REF!</definedName>
    <definedName name="Sdnt" localSheetId="3">#REF!</definedName>
    <definedName name="Sdnt" localSheetId="5">#REF!</definedName>
    <definedName name="Sdnt" localSheetId="8">#REF!</definedName>
    <definedName name="Sdnt">#REF!</definedName>
    <definedName name="sduong" localSheetId="3">#REF!</definedName>
    <definedName name="sduong" localSheetId="5">#REF!</definedName>
    <definedName name="sduong" localSheetId="8">#REF!</definedName>
    <definedName name="sduong">#REF!</definedName>
    <definedName name="Sè" localSheetId="3">#REF!</definedName>
    <definedName name="Sè" localSheetId="5">#REF!</definedName>
    <definedName name="Sè" localSheetId="8">#REF!</definedName>
    <definedName name="Sè">#REF!</definedName>
    <definedName name="Seg" localSheetId="3">#REF!</definedName>
    <definedName name="Seg" localSheetId="5">#REF!</definedName>
    <definedName name="Seg" localSheetId="8">#REF!</definedName>
    <definedName name="Seg">#REF!</definedName>
    <definedName name="sencount" hidden="1">2</definedName>
    <definedName name="sfasf" localSheetId="3" hidden="1">#REF!</definedName>
    <definedName name="sfasf" localSheetId="5" hidden="1">#REF!</definedName>
    <definedName name="sfasf" localSheetId="8" hidden="1">#REF!</definedName>
    <definedName name="sfasf" hidden="1">#REF!</definedName>
    <definedName name="SFL" localSheetId="3">#REF!</definedName>
    <definedName name="SFL" localSheetId="5">#REF!</definedName>
    <definedName name="SFL" localSheetId="8">#REF!</definedName>
    <definedName name="SFL">#REF!</definedName>
    <definedName name="sfsd" localSheetId="3" hidden="1">{"'Sheet1'!$L$16"}</definedName>
    <definedName name="sfsd" localSheetId="8" hidden="1">{"'Sheet1'!$L$16"}</definedName>
    <definedName name="sfsd" hidden="1">{"'Sheet1'!$L$16"}</definedName>
    <definedName name="SH" localSheetId="3">#REF!</definedName>
    <definedName name="SH" localSheetId="5">#REF!</definedName>
    <definedName name="SH" localSheetId="8">#REF!</definedName>
    <definedName name="SH">#REF!</definedName>
    <definedName name="SHALL" localSheetId="3">#REF!</definedName>
    <definedName name="SHALL" localSheetId="5">#REF!</definedName>
    <definedName name="SHALL" localSheetId="8">#REF!</definedName>
    <definedName name="SHALL">#REF!</definedName>
    <definedName name="SHDG" localSheetId="3">#REF!</definedName>
    <definedName name="SHDG" localSheetId="5">#REF!</definedName>
    <definedName name="SHDG" localSheetId="8">#REF!</definedName>
    <definedName name="SHDG">#REF!</definedName>
    <definedName name="Sheet1" localSheetId="3">#REF!</definedName>
    <definedName name="Sheet1" localSheetId="5">#REF!</definedName>
    <definedName name="Sheet1" localSheetId="8">#REF!</definedName>
    <definedName name="Sheet1">#REF!</definedName>
    <definedName name="Sheet3" localSheetId="3">BlankMacro1</definedName>
    <definedName name="Sheet3" localSheetId="5">BlankMacro1</definedName>
    <definedName name="Sheet3" localSheetId="8">BlankMacro1</definedName>
    <definedName name="Sheet3">BlankMacro1</definedName>
    <definedName name="sho" localSheetId="3">#REF!</definedName>
    <definedName name="sho" localSheetId="5">#REF!</definedName>
    <definedName name="sho" localSheetId="8">#REF!</definedName>
    <definedName name="sho">#REF!</definedName>
    <definedName name="Shoes" localSheetId="3">#REF!</definedName>
    <definedName name="Shoes" localSheetId="5">#REF!</definedName>
    <definedName name="Shoes" localSheetId="8">#REF!</definedName>
    <definedName name="Shoes">#REF!</definedName>
    <definedName name="sht" localSheetId="3">#REF!</definedName>
    <definedName name="sht" localSheetId="5">#REF!</definedName>
    <definedName name="sht" localSheetId="8">#REF!</definedName>
    <definedName name="sht">#REF!</definedName>
    <definedName name="sht1p" localSheetId="3">#REF!</definedName>
    <definedName name="sht1p" localSheetId="5">#REF!</definedName>
    <definedName name="sht1p" localSheetId="8">#REF!</definedName>
    <definedName name="sht1p">#REF!</definedName>
    <definedName name="sht3p" localSheetId="3">#REF!</definedName>
    <definedName name="sht3p" localSheetId="5">#REF!</definedName>
    <definedName name="sht3p" localSheetId="8">#REF!</definedName>
    <definedName name="sht3p">#REF!</definedName>
    <definedName name="sieucao" localSheetId="3">#REF!</definedName>
    <definedName name="sieucao" localSheetId="5">#REF!</definedName>
    <definedName name="sieucao" localSheetId="8">#REF!</definedName>
    <definedName name="sieucao">#REF!</definedName>
    <definedName name="SIGN" localSheetId="3">#REF!</definedName>
    <definedName name="SIGN" localSheetId="5">#REF!</definedName>
    <definedName name="SIGN" localSheetId="8">#REF!</definedName>
    <definedName name="SIGN">#REF!</definedName>
    <definedName name="SIZE" localSheetId="3">#REF!</definedName>
    <definedName name="SIZE" localSheetId="5">#REF!</definedName>
    <definedName name="SIZE" localSheetId="8">#REF!</definedName>
    <definedName name="SIZE">#REF!</definedName>
    <definedName name="SL" localSheetId="3">#REF!</definedName>
    <definedName name="SL" localSheetId="5">#REF!</definedName>
    <definedName name="SL" localSheetId="8">#REF!</definedName>
    <definedName name="SL">#REF!</definedName>
    <definedName name="SL_BCN_TP" localSheetId="3">#REF!</definedName>
    <definedName name="SL_BCN_TP" localSheetId="5">#REF!</definedName>
    <definedName name="SL_BCN_TP" localSheetId="8">#REF!</definedName>
    <definedName name="SL_BCN_TP">#REF!</definedName>
    <definedName name="SL_BCX_NL" localSheetId="3">#REF!</definedName>
    <definedName name="SL_BCX_NL" localSheetId="5">#REF!</definedName>
    <definedName name="SL_BCX_NL" localSheetId="8">#REF!</definedName>
    <definedName name="SL_BCX_NL">#REF!</definedName>
    <definedName name="SL_CRD" localSheetId="3">#REF!</definedName>
    <definedName name="SL_CRD" localSheetId="5">#REF!</definedName>
    <definedName name="SL_CRD" localSheetId="8">#REF!</definedName>
    <definedName name="SL_CRD">#REF!</definedName>
    <definedName name="SL_CRS" localSheetId="3">#REF!</definedName>
    <definedName name="SL_CRS" localSheetId="5">#REF!</definedName>
    <definedName name="SL_CRS" localSheetId="8">#REF!</definedName>
    <definedName name="SL_CRS">#REF!</definedName>
    <definedName name="SL_CS" localSheetId="3">#REF!</definedName>
    <definedName name="SL_CS" localSheetId="5">#REF!</definedName>
    <definedName name="SL_CS" localSheetId="8">#REF!</definedName>
    <definedName name="SL_CS">#REF!</definedName>
    <definedName name="SL_DD" localSheetId="3">#REF!</definedName>
    <definedName name="SL_DD" localSheetId="5">#REF!</definedName>
    <definedName name="SL_DD" localSheetId="8">#REF!</definedName>
    <definedName name="SL_DD">#REF!</definedName>
    <definedName name="slBTLT1pm" localSheetId="3">#REF!</definedName>
    <definedName name="slBTLT1pm" localSheetId="5">#REF!</definedName>
    <definedName name="slBTLT1pm" localSheetId="8">#REF!</definedName>
    <definedName name="slBTLT1pm">#REF!</definedName>
    <definedName name="slBTLT3pm" localSheetId="3">#REF!</definedName>
    <definedName name="slBTLT3pm" localSheetId="5">#REF!</definedName>
    <definedName name="slBTLT3pm" localSheetId="8">#REF!</definedName>
    <definedName name="slBTLT3pm">#REF!</definedName>
    <definedName name="slBTLTHTDL" localSheetId="3">#REF!</definedName>
    <definedName name="slBTLTHTDL" localSheetId="5">#REF!</definedName>
    <definedName name="slBTLTHTDL" localSheetId="8">#REF!</definedName>
    <definedName name="slBTLTHTDL">#REF!</definedName>
    <definedName name="slBTLTHTHH" localSheetId="3">#REF!</definedName>
    <definedName name="slBTLTHTHH" localSheetId="5">#REF!</definedName>
    <definedName name="slBTLTHTHH" localSheetId="8">#REF!</definedName>
    <definedName name="slBTLTHTHH">#REF!</definedName>
    <definedName name="slchang1pm" localSheetId="3">#REF!</definedName>
    <definedName name="slchang1pm" localSheetId="5">#REF!</definedName>
    <definedName name="slchang1pm" localSheetId="8">#REF!</definedName>
    <definedName name="slchang1pm">#REF!</definedName>
    <definedName name="slchang3pm" localSheetId="3">#REF!</definedName>
    <definedName name="slchang3pm" localSheetId="5">#REF!</definedName>
    <definedName name="slchang3pm" localSheetId="8">#REF!</definedName>
    <definedName name="slchang3pm">#REF!</definedName>
    <definedName name="slchanght" localSheetId="3">#REF!</definedName>
    <definedName name="slchanght" localSheetId="5">#REF!</definedName>
    <definedName name="slchanght" localSheetId="8">#REF!</definedName>
    <definedName name="slchanght">#REF!</definedName>
    <definedName name="slchangHTDL" localSheetId="3">#REF!</definedName>
    <definedName name="slchangHTDL" localSheetId="5">#REF!</definedName>
    <definedName name="slchangHTDL" localSheetId="8">#REF!</definedName>
    <definedName name="slchangHTDL">#REF!</definedName>
    <definedName name="slchangHTHH" localSheetId="3">#REF!</definedName>
    <definedName name="slchangHTHH" localSheetId="5">#REF!</definedName>
    <definedName name="slchangHTHH" localSheetId="8">#REF!</definedName>
    <definedName name="slchangHTHH">#REF!</definedName>
    <definedName name="SLF" localSheetId="3">#REF!</definedName>
    <definedName name="SLF" localSheetId="5">#REF!</definedName>
    <definedName name="SLF" localSheetId="8">#REF!</definedName>
    <definedName name="SLF">#REF!</definedName>
    <definedName name="slg" localSheetId="3">#REF!</definedName>
    <definedName name="slg" localSheetId="5">#REF!</definedName>
    <definedName name="slg" localSheetId="8">#REF!</definedName>
    <definedName name="slg">#REF!</definedName>
    <definedName name="slmong1pm" localSheetId="3">#REF!</definedName>
    <definedName name="slmong1pm" localSheetId="5">#REF!</definedName>
    <definedName name="slmong1pm" localSheetId="8">#REF!</definedName>
    <definedName name="slmong1pm">#REF!</definedName>
    <definedName name="slmong3pm" localSheetId="3">#REF!</definedName>
    <definedName name="slmong3pm" localSheetId="5">#REF!</definedName>
    <definedName name="slmong3pm" localSheetId="8">#REF!</definedName>
    <definedName name="slmong3pm">#REF!</definedName>
    <definedName name="slmonght" localSheetId="3">#REF!</definedName>
    <definedName name="slmonght" localSheetId="5">#REF!</definedName>
    <definedName name="slmonght" localSheetId="8">#REF!</definedName>
    <definedName name="slmonght">#REF!</definedName>
    <definedName name="slmongHTDL" localSheetId="3">#REF!</definedName>
    <definedName name="slmongHTDL" localSheetId="5">#REF!</definedName>
    <definedName name="slmongHTDL" localSheetId="8">#REF!</definedName>
    <definedName name="slmongHTDL">#REF!</definedName>
    <definedName name="slmongHTHH" localSheetId="3">#REF!</definedName>
    <definedName name="slmongHTHH" localSheetId="5">#REF!</definedName>
    <definedName name="slmongHTHH" localSheetId="8">#REF!</definedName>
    <definedName name="slmongHTHH">#REF!</definedName>
    <definedName name="slmongneo1pm" localSheetId="3">#REF!</definedName>
    <definedName name="slmongneo1pm" localSheetId="5">#REF!</definedName>
    <definedName name="slmongneo1pm" localSheetId="8">#REF!</definedName>
    <definedName name="slmongneo1pm">#REF!</definedName>
    <definedName name="slmongneo3pm" localSheetId="3">#REF!</definedName>
    <definedName name="slmongneo3pm" localSheetId="5">#REF!</definedName>
    <definedName name="slmongneo3pm" localSheetId="8">#REF!</definedName>
    <definedName name="slmongneo3pm">#REF!</definedName>
    <definedName name="slmongneoht" localSheetId="3">#REF!</definedName>
    <definedName name="slmongneoht" localSheetId="5">#REF!</definedName>
    <definedName name="slmongneoht" localSheetId="8">#REF!</definedName>
    <definedName name="slmongneoht">#REF!</definedName>
    <definedName name="slmongneoHTDL" localSheetId="3">#REF!</definedName>
    <definedName name="slmongneoHTDL" localSheetId="5">#REF!</definedName>
    <definedName name="slmongneoHTDL" localSheetId="8">#REF!</definedName>
    <definedName name="slmongneoHTDL">#REF!</definedName>
    <definedName name="slmongneoHTHH" localSheetId="3">#REF!</definedName>
    <definedName name="slmongneoHTHH" localSheetId="5">#REF!</definedName>
    <definedName name="slmongneoHTHH" localSheetId="8">#REF!</definedName>
    <definedName name="slmongneoHTHH">#REF!</definedName>
    <definedName name="sltdll1pm" localSheetId="3">#REF!</definedName>
    <definedName name="sltdll1pm" localSheetId="5">#REF!</definedName>
    <definedName name="sltdll1pm" localSheetId="8">#REF!</definedName>
    <definedName name="sltdll1pm">#REF!</definedName>
    <definedName name="sltdll3pm" localSheetId="3">#REF!</definedName>
    <definedName name="sltdll3pm" localSheetId="5">#REF!</definedName>
    <definedName name="sltdll3pm" localSheetId="8">#REF!</definedName>
    <definedName name="sltdll3pm">#REF!</definedName>
    <definedName name="sltdllHTDL" localSheetId="3">#REF!</definedName>
    <definedName name="sltdllHTDL" localSheetId="5">#REF!</definedName>
    <definedName name="sltdllHTDL" localSheetId="8">#REF!</definedName>
    <definedName name="sltdllHTDL">#REF!</definedName>
    <definedName name="sltdllHTHH" localSheetId="3">#REF!</definedName>
    <definedName name="sltdllHTHH" localSheetId="5">#REF!</definedName>
    <definedName name="sltdllHTHH" localSheetId="8">#REF!</definedName>
    <definedName name="sltdllHTHH">#REF!</definedName>
    <definedName name="SLVtu" localSheetId="3">#REF!</definedName>
    <definedName name="SLVtu" localSheetId="5">#REF!</definedName>
    <definedName name="SLVtu" localSheetId="8">#REF!</definedName>
    <definedName name="SLVtu">#REF!</definedName>
    <definedName name="slxa1pm" localSheetId="3">#REF!</definedName>
    <definedName name="slxa1pm" localSheetId="5">#REF!</definedName>
    <definedName name="slxa1pm" localSheetId="8">#REF!</definedName>
    <definedName name="slxa1pm">#REF!</definedName>
    <definedName name="slxa3pm" localSheetId="3">#REF!</definedName>
    <definedName name="slxa3pm" localSheetId="5">#REF!</definedName>
    <definedName name="slxa3pm" localSheetId="8">#REF!</definedName>
    <definedName name="slxa3pm">#REF!</definedName>
    <definedName name="SM" localSheetId="3">#REF!</definedName>
    <definedName name="SM" localSheetId="5">#REF!</definedName>
    <definedName name="SM" localSheetId="8">#REF!</definedName>
    <definedName name="SM">#REF!</definedName>
    <definedName name="smax" localSheetId="3">#REF!</definedName>
    <definedName name="smax" localSheetId="5">#REF!</definedName>
    <definedName name="smax" localSheetId="8">#REF!</definedName>
    <definedName name="smax">#REF!</definedName>
    <definedName name="smax1" localSheetId="3">#REF!</definedName>
    <definedName name="smax1" localSheetId="5">#REF!</definedName>
    <definedName name="smax1" localSheetId="8">#REF!</definedName>
    <definedName name="smax1">#REF!</definedName>
    <definedName name="sn" localSheetId="3">#REF!</definedName>
    <definedName name="sn" localSheetId="5">#REF!</definedName>
    <definedName name="sn" localSheetId="8">#REF!</definedName>
    <definedName name="sn">#REF!</definedName>
    <definedName name="SOÁ_CHUYEÁN" localSheetId="3">#REF!</definedName>
    <definedName name="SOÁ_CHUYEÁN" localSheetId="5">#REF!</definedName>
    <definedName name="SOÁ_CHUYEÁN" localSheetId="8">#REF!</definedName>
    <definedName name="SOÁ_CHUYEÁN">#REF!</definedName>
    <definedName name="soc3p" localSheetId="3">#REF!</definedName>
    <definedName name="soc3p" localSheetId="5">#REF!</definedName>
    <definedName name="soc3p" localSheetId="8">#REF!</definedName>
    <definedName name="soc3p">#REF!</definedName>
    <definedName name="sohieuthua" localSheetId="3">#REF!</definedName>
    <definedName name="sohieuthua" localSheetId="5">#REF!</definedName>
    <definedName name="sohieuthua" localSheetId="8">#REF!</definedName>
    <definedName name="sohieuthua">#REF!</definedName>
    <definedName name="SOHT" localSheetId="3">#REF!</definedName>
    <definedName name="SOHT" localSheetId="5">#REF!</definedName>
    <definedName name="SOHT" localSheetId="8">#REF!</definedName>
    <definedName name="SOHT">#REF!</definedName>
    <definedName name="Soi" localSheetId="3">#REF!</definedName>
    <definedName name="Soi" localSheetId="5">#REF!</definedName>
    <definedName name="Soi" localSheetId="8">#REF!</definedName>
    <definedName name="Soi">#REF!</definedName>
    <definedName name="soichon12" localSheetId="3">#REF!</definedName>
    <definedName name="soichon12" localSheetId="5">#REF!</definedName>
    <definedName name="soichon12" localSheetId="8">#REF!</definedName>
    <definedName name="soichon12">#REF!</definedName>
    <definedName name="soichon24" localSheetId="3">#REF!</definedName>
    <definedName name="soichon24" localSheetId="5">#REF!</definedName>
    <definedName name="soichon24" localSheetId="8">#REF!</definedName>
    <definedName name="soichon24">#REF!</definedName>
    <definedName name="soichon46" localSheetId="3">#REF!</definedName>
    <definedName name="soichon46" localSheetId="5">#REF!</definedName>
    <definedName name="soichon46" localSheetId="8">#REF!</definedName>
    <definedName name="soichon46">#REF!</definedName>
    <definedName name="SoilType" localSheetId="3">#REF!</definedName>
    <definedName name="SoilType" localSheetId="5">#REF!</definedName>
    <definedName name="SoilType" localSheetId="8">#REF!</definedName>
    <definedName name="SoilType">#REF!</definedName>
    <definedName name="solieu" localSheetId="3">#REF!</definedName>
    <definedName name="solieu" localSheetId="5">#REF!</definedName>
    <definedName name="solieu" localSheetId="8">#REF!</definedName>
    <definedName name="solieu">#REF!</definedName>
    <definedName name="sonduong" localSheetId="3">#REF!</definedName>
    <definedName name="sonduong" localSheetId="5">#REF!</definedName>
    <definedName name="sonduong" localSheetId="8">#REF!</definedName>
    <definedName name="sonduong">#REF!</definedName>
    <definedName name="SORT" localSheetId="3">#REF!</definedName>
    <definedName name="SORT" localSheetId="5">#REF!</definedName>
    <definedName name="SORT" localSheetId="8">#REF!</definedName>
    <definedName name="SORT">#REF!</definedName>
    <definedName name="SortName" localSheetId="3">#REF!</definedName>
    <definedName name="SortName" localSheetId="5">#REF!</definedName>
    <definedName name="SortName" localSheetId="8">#REF!</definedName>
    <definedName name="SortName">#REF!</definedName>
    <definedName name="Sosanh2" localSheetId="3" hidden="1">{"'Sheet1'!$L$16"}</definedName>
    <definedName name="Sosanh2" localSheetId="8" hidden="1">{"'Sheet1'!$L$16"}</definedName>
    <definedName name="Sosanh2" hidden="1">{"'Sheet1'!$L$16"}</definedName>
    <definedName name="SOTIEN_BCN_TP" localSheetId="3">#REF!</definedName>
    <definedName name="SOTIEN_BCN_TP" localSheetId="5">#REF!</definedName>
    <definedName name="SOTIEN_BCN_TP" localSheetId="8">#REF!</definedName>
    <definedName name="SOTIEN_BCN_TP">#REF!</definedName>
    <definedName name="SOTIEN_BCX_NL" localSheetId="3">#REF!</definedName>
    <definedName name="SOTIEN_BCX_NL" localSheetId="5">#REF!</definedName>
    <definedName name="SOTIEN_BCX_NL" localSheetId="8">#REF!</definedName>
    <definedName name="SOTIEN_BCX_NL">#REF!</definedName>
    <definedName name="SOTIEN_BKTC" localSheetId="3">#REF!</definedName>
    <definedName name="SOTIEN_BKTC" localSheetId="5">#REF!</definedName>
    <definedName name="SOTIEN_BKTC" localSheetId="8">#REF!</definedName>
    <definedName name="SOTIEN_BKTC">#REF!</definedName>
    <definedName name="SOTIEN_GT" localSheetId="3">#REF!</definedName>
    <definedName name="SOTIEN_GT" localSheetId="5">#REF!</definedName>
    <definedName name="SOTIEN_GT" localSheetId="8">#REF!</definedName>
    <definedName name="SOTIEN_GT">#REF!</definedName>
    <definedName name="SOTIEN_TKC" localSheetId="3">#REF!</definedName>
    <definedName name="SOTIEN_TKC" localSheetId="5">#REF!</definedName>
    <definedName name="SOTIEN_TKC" localSheetId="8">#REF!</definedName>
    <definedName name="SOTIEN_TKC">#REF!</definedName>
    <definedName name="Sothutu" localSheetId="3">#REF!</definedName>
    <definedName name="Sothutu" localSheetId="5">#REF!</definedName>
    <definedName name="Sothutu" localSheetId="8">#REF!</definedName>
    <definedName name="Sothutu">#REF!</definedName>
    <definedName name="SPAN" localSheetId="3">#REF!</definedName>
    <definedName name="SPAN" localSheetId="5">#REF!</definedName>
    <definedName name="SPAN" localSheetId="8">#REF!</definedName>
    <definedName name="SPAN">#REF!</definedName>
    <definedName name="SPAN_No" localSheetId="3">#REF!</definedName>
    <definedName name="SPAN_No" localSheetId="5">#REF!</definedName>
    <definedName name="SPAN_No" localSheetId="8">#REF!</definedName>
    <definedName name="SPAN_No">#REF!</definedName>
    <definedName name="Spanner_Auto_File">"C:\My Documents\tinh cdo.x2a"</definedName>
    <definedName name="spchinhmoi" localSheetId="3" hidden="1">{"'Sheet1'!$L$16"}</definedName>
    <definedName name="spchinhmoi" localSheetId="8" hidden="1">{"'Sheet1'!$L$16"}</definedName>
    <definedName name="spchinhmoi" hidden="1">{"'Sheet1'!$L$16"}</definedName>
    <definedName name="SPEC" localSheetId="3">#REF!</definedName>
    <definedName name="SPEC" localSheetId="5">#REF!</definedName>
    <definedName name="SPEC" localSheetId="8">#REF!</definedName>
    <definedName name="SPEC">#REF!</definedName>
    <definedName name="SpecialPrice" localSheetId="3" hidden="1">#REF!</definedName>
    <definedName name="SpecialPrice" localSheetId="5" hidden="1">#REF!</definedName>
    <definedName name="SpecialPrice" localSheetId="8" hidden="1">#REF!</definedName>
    <definedName name="SpecialPrice" hidden="1">#REF!</definedName>
    <definedName name="SPECSUMMARY" localSheetId="3">#REF!</definedName>
    <definedName name="SPECSUMMARY" localSheetId="5">#REF!</definedName>
    <definedName name="SPECSUMMARY" localSheetId="8">#REF!</definedName>
    <definedName name="SPECSUMMARY">#REF!</definedName>
    <definedName name="srtg" localSheetId="3">#REF!</definedName>
    <definedName name="srtg" localSheetId="5">#REF!</definedName>
    <definedName name="srtg" localSheetId="8">#REF!</definedName>
    <definedName name="srtg">#REF!</definedName>
    <definedName name="SS" localSheetId="3" hidden="1">{"'Sheet1'!$L$16"}</definedName>
    <definedName name="SS" localSheetId="8" hidden="1">{"'Sheet1'!$L$16"}</definedName>
    <definedName name="SS" hidden="1">{"'Sheet1'!$L$16"}</definedName>
    <definedName name="sss" localSheetId="3">#REF!</definedName>
    <definedName name="sss" localSheetId="5">#REF!</definedName>
    <definedName name="sss" localSheetId="8">#REF!</definedName>
    <definedName name="sss">#REF!</definedName>
    <definedName name="ST" localSheetId="3">#REF!</definedName>
    <definedName name="ST" localSheetId="5">#REF!</definedName>
    <definedName name="ST" localSheetId="8">#REF!</definedName>
    <definedName name="ST">#REF!</definedName>
    <definedName name="st1p" localSheetId="3">#REF!</definedName>
    <definedName name="st1p" localSheetId="5">#REF!</definedName>
    <definedName name="st1p" localSheetId="8">#REF!</definedName>
    <definedName name="st1p">#REF!</definedName>
    <definedName name="st3p" localSheetId="3">#REF!</definedName>
    <definedName name="st3p" localSheetId="5">#REF!</definedName>
    <definedName name="st3p" localSheetId="8">#REF!</definedName>
    <definedName name="st3p">#REF!</definedName>
    <definedName name="start" localSheetId="3">#REF!</definedName>
    <definedName name="start" localSheetId="5">#REF!</definedName>
    <definedName name="start" localSheetId="8">#REF!</definedName>
    <definedName name="start">#REF!</definedName>
    <definedName name="Start_1" localSheetId="3">#REF!</definedName>
    <definedName name="Start_1" localSheetId="5">#REF!</definedName>
    <definedName name="Start_1" localSheetId="8">#REF!</definedName>
    <definedName name="Start_1">#REF!</definedName>
    <definedName name="Start_10" localSheetId="3">#REF!</definedName>
    <definedName name="Start_10" localSheetId="5">#REF!</definedName>
    <definedName name="Start_10" localSheetId="8">#REF!</definedName>
    <definedName name="Start_10">#REF!</definedName>
    <definedName name="Start_11" localSheetId="3">#REF!</definedName>
    <definedName name="Start_11" localSheetId="5">#REF!</definedName>
    <definedName name="Start_11" localSheetId="8">#REF!</definedName>
    <definedName name="Start_11">#REF!</definedName>
    <definedName name="Start_12" localSheetId="3">#REF!</definedName>
    <definedName name="Start_12" localSheetId="5">#REF!</definedName>
    <definedName name="Start_12" localSheetId="8">#REF!</definedName>
    <definedName name="Start_12">#REF!</definedName>
    <definedName name="Start_13" localSheetId="3">#REF!</definedName>
    <definedName name="Start_13" localSheetId="5">#REF!</definedName>
    <definedName name="Start_13" localSheetId="8">#REF!</definedName>
    <definedName name="Start_13">#REF!</definedName>
    <definedName name="Start_2" localSheetId="3">#REF!</definedName>
    <definedName name="Start_2" localSheetId="5">#REF!</definedName>
    <definedName name="Start_2" localSheetId="8">#REF!</definedName>
    <definedName name="Start_2">#REF!</definedName>
    <definedName name="Start_3" localSheetId="3">#REF!</definedName>
    <definedName name="Start_3" localSheetId="5">#REF!</definedName>
    <definedName name="Start_3" localSheetId="8">#REF!</definedName>
    <definedName name="Start_3">#REF!</definedName>
    <definedName name="Start_4" localSheetId="3">#REF!</definedName>
    <definedName name="Start_4" localSheetId="5">#REF!</definedName>
    <definedName name="Start_4" localSheetId="8">#REF!</definedName>
    <definedName name="Start_4">#REF!</definedName>
    <definedName name="Start_5" localSheetId="3">#REF!</definedName>
    <definedName name="Start_5" localSheetId="5">#REF!</definedName>
    <definedName name="Start_5" localSheetId="8">#REF!</definedName>
    <definedName name="Start_5">#REF!</definedName>
    <definedName name="Start_6" localSheetId="3">#REF!</definedName>
    <definedName name="Start_6" localSheetId="5">#REF!</definedName>
    <definedName name="Start_6" localSheetId="8">#REF!</definedName>
    <definedName name="Start_6">#REF!</definedName>
    <definedName name="Start_7" localSheetId="3">#REF!</definedName>
    <definedName name="Start_7" localSheetId="5">#REF!</definedName>
    <definedName name="Start_7" localSheetId="8">#REF!</definedName>
    <definedName name="Start_7">#REF!</definedName>
    <definedName name="Start_8" localSheetId="3">#REF!</definedName>
    <definedName name="Start_8" localSheetId="5">#REF!</definedName>
    <definedName name="Start_8" localSheetId="8">#REF!</definedName>
    <definedName name="Start_8">#REF!</definedName>
    <definedName name="Start_9" localSheetId="3">#REF!</definedName>
    <definedName name="Start_9" localSheetId="5">#REF!</definedName>
    <definedName name="Start_9" localSheetId="8">#REF!</definedName>
    <definedName name="Start_9">#REF!</definedName>
    <definedName name="State" localSheetId="3">#REF!</definedName>
    <definedName name="State" localSheetId="5">#REF!</definedName>
    <definedName name="State" localSheetId="8">#REF!</definedName>
    <definedName name="State">#REF!</definedName>
    <definedName name="Stck." localSheetId="3">#REF!</definedName>
    <definedName name="Stck." localSheetId="5">#REF!</definedName>
    <definedName name="Stck." localSheetId="8">#REF!</definedName>
    <definedName name="Stck.">#REF!</definedName>
    <definedName name="STEEL" localSheetId="3">#REF!</definedName>
    <definedName name="STEEL" localSheetId="5">#REF!</definedName>
    <definedName name="STEEL" localSheetId="8">#REF!</definedName>
    <definedName name="STEEL">#REF!</definedName>
    <definedName name="stor" localSheetId="3">#REF!</definedName>
    <definedName name="stor" localSheetId="5">#REF!</definedName>
    <definedName name="stor" localSheetId="8">#REF!</definedName>
    <definedName name="stor">#REF!</definedName>
    <definedName name="Stt" localSheetId="3">#REF!</definedName>
    <definedName name="Stt" localSheetId="5">#REF!</definedName>
    <definedName name="Stt" localSheetId="8">#REF!</definedName>
    <definedName name="Stt">#REF!</definedName>
    <definedName name="SU" localSheetId="3">#REF!</definedName>
    <definedName name="SU" localSheetId="5">#REF!</definedName>
    <definedName name="SU" localSheetId="8">#REF!</definedName>
    <definedName name="SU">#REF!</definedName>
    <definedName name="Sua" localSheetId="3">BlankMacro1</definedName>
    <definedName name="Sua" localSheetId="5">BlankMacro1</definedName>
    <definedName name="Sua" localSheetId="8">BlankMacro1</definedName>
    <definedName name="Sua">BlankMacro1</definedName>
    <definedName name="sub" localSheetId="3">#REF!</definedName>
    <definedName name="sub" localSheetId="5">#REF!</definedName>
    <definedName name="sub" localSheetId="8">#REF!</definedName>
    <definedName name="sub">#REF!</definedName>
    <definedName name="sum" localSheetId="3">#REF!,#REF!</definedName>
    <definedName name="sum" localSheetId="5">#REF!,#REF!</definedName>
    <definedName name="sum" localSheetId="8">#REF!,#REF!</definedName>
    <definedName name="sum">#REF!,#REF!</definedName>
    <definedName name="SumM" localSheetId="3">#REF!</definedName>
    <definedName name="SumM" localSheetId="5">#REF!</definedName>
    <definedName name="SumM" localSheetId="8">#REF!</definedName>
    <definedName name="SumM">#REF!</definedName>
    <definedName name="SUMMARY" localSheetId="3">#REF!</definedName>
    <definedName name="SUMMARY" localSheetId="5">#REF!</definedName>
    <definedName name="SUMMARY" localSheetId="8">#REF!</definedName>
    <definedName name="SUMMARY">#REF!</definedName>
    <definedName name="SumMTC" localSheetId="3">#REF!</definedName>
    <definedName name="SumMTC" localSheetId="5">#REF!</definedName>
    <definedName name="SumMTC" localSheetId="8">#REF!</definedName>
    <definedName name="SumMTC">#REF!</definedName>
    <definedName name="SumMTC2" localSheetId="3">#REF!</definedName>
    <definedName name="SumMTC2" localSheetId="5">#REF!</definedName>
    <definedName name="SumMTC2" localSheetId="8">#REF!</definedName>
    <definedName name="SumMTC2">#REF!</definedName>
    <definedName name="SumNC" localSheetId="3">#REF!</definedName>
    <definedName name="SumNC" localSheetId="5">#REF!</definedName>
    <definedName name="SumNC" localSheetId="8">#REF!</definedName>
    <definedName name="SumNC">#REF!</definedName>
    <definedName name="SumNC2" localSheetId="3">#REF!</definedName>
    <definedName name="SumNC2" localSheetId="5">#REF!</definedName>
    <definedName name="SumNC2" localSheetId="8">#REF!</definedName>
    <definedName name="SumNC2">#REF!</definedName>
    <definedName name="SumVL" localSheetId="3">#REF!</definedName>
    <definedName name="SumVL" localSheetId="5">#REF!</definedName>
    <definedName name="SumVL" localSheetId="8">#REF!</definedName>
    <definedName name="SumVL">#REF!</definedName>
    <definedName name="sur" localSheetId="3">#REF!</definedName>
    <definedName name="sur" localSheetId="5">#REF!</definedName>
    <definedName name="sur" localSheetId="8">#REF!</definedName>
    <definedName name="sur">#REF!</definedName>
    <definedName name="svl">50</definedName>
    <definedName name="SW" localSheetId="3">#REF!</definedName>
    <definedName name="SW" localSheetId="5">#REF!</definedName>
    <definedName name="SW" localSheetId="8">#REF!</definedName>
    <definedName name="SW">#REF!</definedName>
    <definedName name="SX_Lapthao_khungV_Sdao" localSheetId="3">#REF!</definedName>
    <definedName name="SX_Lapthao_khungV_Sdao" localSheetId="5">#REF!</definedName>
    <definedName name="SX_Lapthao_khungV_Sdao" localSheetId="8">#REF!</definedName>
    <definedName name="SX_Lapthao_khungV_Sdao">#REF!</definedName>
    <definedName name="t" localSheetId="3" hidden="1">{"'Sheet1'!$L$16"}</definedName>
    <definedName name="t" localSheetId="8" hidden="1">{"'Sheet1'!$L$16"}</definedName>
    <definedName name="t" hidden="1">{"'Sheet1'!$L$16"}</definedName>
    <definedName name="t." localSheetId="3">#REF!</definedName>
    <definedName name="t." localSheetId="5">#REF!</definedName>
    <definedName name="t." localSheetId="8">#REF!</definedName>
    <definedName name="t.">#REF!</definedName>
    <definedName name="t.." localSheetId="3">#REF!</definedName>
    <definedName name="t.." localSheetId="5">#REF!</definedName>
    <definedName name="t.." localSheetId="8">#REF!</definedName>
    <definedName name="t..">#REF!</definedName>
    <definedName name="T.3" localSheetId="3" hidden="1">{"'Sheet1'!$L$16"}</definedName>
    <definedName name="T.3" localSheetId="8" hidden="1">{"'Sheet1'!$L$16"}</definedName>
    <definedName name="T.3" hidden="1">{"'Sheet1'!$L$16"}</definedName>
    <definedName name="T.nhËp" localSheetId="3">#REF!</definedName>
    <definedName name="T.nhËp" localSheetId="5">#REF!</definedName>
    <definedName name="T.nhËp" localSheetId="8">#REF!</definedName>
    <definedName name="T.nhËp">#REF!</definedName>
    <definedName name="T.Thuy" localSheetId="3" hidden="1">{"'Sheet1'!$L$16"}</definedName>
    <definedName name="T.Thuy" localSheetId="8" hidden="1">{"'Sheet1'!$L$16"}</definedName>
    <definedName name="T.Thuy" hidden="1">{"'Sheet1'!$L$16"}</definedName>
    <definedName name="t\25" localSheetId="3">#REF!</definedName>
    <definedName name="t\25" localSheetId="5">#REF!</definedName>
    <definedName name="t\25" localSheetId="8">#REF!</definedName>
    <definedName name="t\25">#REF!</definedName>
    <definedName name="t\27" localSheetId="3">#REF!</definedName>
    <definedName name="t\27" localSheetId="5">#REF!</definedName>
    <definedName name="t\27" localSheetId="8">#REF!</definedName>
    <definedName name="t\27">#REF!</definedName>
    <definedName name="t\30" localSheetId="3">#REF!</definedName>
    <definedName name="t\30" localSheetId="5">#REF!</definedName>
    <definedName name="t\30" localSheetId="8">#REF!</definedName>
    <definedName name="t\30">#REF!</definedName>
    <definedName name="t\32" localSheetId="3">#REF!</definedName>
    <definedName name="t\32" localSheetId="5">#REF!</definedName>
    <definedName name="t\32" localSheetId="8">#REF!</definedName>
    <definedName name="t\32">#REF!</definedName>
    <definedName name="t\35" localSheetId="3">#REF!</definedName>
    <definedName name="t\35" localSheetId="5">#REF!</definedName>
    <definedName name="t\35" localSheetId="8">#REF!</definedName>
    <definedName name="t\35">#REF!</definedName>
    <definedName name="t\37" localSheetId="3">#REF!</definedName>
    <definedName name="t\37" localSheetId="5">#REF!</definedName>
    <definedName name="t\37" localSheetId="8">#REF!</definedName>
    <definedName name="t\37">#REF!</definedName>
    <definedName name="t\40" localSheetId="3">#REF!</definedName>
    <definedName name="t\40" localSheetId="5">#REF!</definedName>
    <definedName name="t\40" localSheetId="8">#REF!</definedName>
    <definedName name="t\40">#REF!</definedName>
    <definedName name="t\42" localSheetId="3">#REF!</definedName>
    <definedName name="t\42" localSheetId="5">#REF!</definedName>
    <definedName name="t\42" localSheetId="8">#REF!</definedName>
    <definedName name="t\42">#REF!</definedName>
    <definedName name="t\43" localSheetId="3">#REF!</definedName>
    <definedName name="t\43" localSheetId="5">#REF!</definedName>
    <definedName name="t\43" localSheetId="8">#REF!</definedName>
    <definedName name="t\43">#REF!</definedName>
    <definedName name="t\45" localSheetId="3">#REF!</definedName>
    <definedName name="t\45" localSheetId="5">#REF!</definedName>
    <definedName name="t\45" localSheetId="8">#REF!</definedName>
    <definedName name="t\45">#REF!</definedName>
    <definedName name="t\52" localSheetId="3">#REF!</definedName>
    <definedName name="t\52" localSheetId="5">#REF!</definedName>
    <definedName name="t\52" localSheetId="8">#REF!</definedName>
    <definedName name="t\52">#REF!</definedName>
    <definedName name="t\60" localSheetId="3">#REF!</definedName>
    <definedName name="t\60" localSheetId="5">#REF!</definedName>
    <definedName name="t\60" localSheetId="8">#REF!</definedName>
    <definedName name="t\60">#REF!</definedName>
    <definedName name="t\70" localSheetId="3">#REF!</definedName>
    <definedName name="t\70" localSheetId="5">#REF!</definedName>
    <definedName name="t\70" localSheetId="8">#REF!</definedName>
    <definedName name="t\70">#REF!</definedName>
    <definedName name="T_HOP" localSheetId="3">#REF!</definedName>
    <definedName name="T_HOP" localSheetId="5">#REF!</definedName>
    <definedName name="T_HOP" localSheetId="8">#REF!</definedName>
    <definedName name="T_HOP">#REF!</definedName>
    <definedName name="T02_DANH_MUC_CONG_VIEC" localSheetId="3">#REF!</definedName>
    <definedName name="T02_DANH_MUC_CONG_VIEC" localSheetId="5">#REF!</definedName>
    <definedName name="T02_DANH_MUC_CONG_VIEC" localSheetId="8">#REF!</definedName>
    <definedName name="T02_DANH_MUC_CONG_VIEC">#REF!</definedName>
    <definedName name="T09_DINH_MUC_DU_TOAN" localSheetId="3">#REF!</definedName>
    <definedName name="T09_DINH_MUC_DU_TOAN" localSheetId="5">#REF!</definedName>
    <definedName name="T09_DINH_MUC_DU_TOAN" localSheetId="8">#REF!</definedName>
    <definedName name="T09_DINH_MUC_DU_TOAN">#REF!</definedName>
    <definedName name="t101p" localSheetId="3">#REF!</definedName>
    <definedName name="t101p" localSheetId="5">#REF!</definedName>
    <definedName name="t101p" localSheetId="8">#REF!</definedName>
    <definedName name="t101p">#REF!</definedName>
    <definedName name="t103p" localSheetId="3">#REF!</definedName>
    <definedName name="t103p" localSheetId="5">#REF!</definedName>
    <definedName name="t103p" localSheetId="8">#REF!</definedName>
    <definedName name="t103p">#REF!</definedName>
    <definedName name="T10HT" localSheetId="3">#REF!</definedName>
    <definedName name="T10HT" localSheetId="5">#REF!</definedName>
    <definedName name="T10HT" localSheetId="8">#REF!</definedName>
    <definedName name="T10HT">#REF!</definedName>
    <definedName name="t10m" localSheetId="3">#REF!</definedName>
    <definedName name="t10m" localSheetId="5">#REF!</definedName>
    <definedName name="t10m" localSheetId="8">#REF!</definedName>
    <definedName name="t10m">#REF!</definedName>
    <definedName name="t10nc1p" localSheetId="3">#REF!</definedName>
    <definedName name="t10nc1p" localSheetId="5">#REF!</definedName>
    <definedName name="t10nc1p" localSheetId="8">#REF!</definedName>
    <definedName name="t10nc1p">#REF!</definedName>
    <definedName name="t10vl1p" localSheetId="3">#REF!</definedName>
    <definedName name="t10vl1p" localSheetId="5">#REF!</definedName>
    <definedName name="t10vl1p" localSheetId="8">#REF!</definedName>
    <definedName name="t10vl1p">#REF!</definedName>
    <definedName name="t121p" localSheetId="3">#REF!</definedName>
    <definedName name="t121p" localSheetId="5">#REF!</definedName>
    <definedName name="t121p" localSheetId="8">#REF!</definedName>
    <definedName name="t121p">#REF!</definedName>
    <definedName name="t123p" localSheetId="3">#REF!</definedName>
    <definedName name="t123p" localSheetId="5">#REF!</definedName>
    <definedName name="t123p" localSheetId="8">#REF!</definedName>
    <definedName name="t123p">#REF!</definedName>
    <definedName name="T12nc" localSheetId="3">#REF!</definedName>
    <definedName name="T12nc" localSheetId="5">#REF!</definedName>
    <definedName name="T12nc" localSheetId="8">#REF!</definedName>
    <definedName name="T12nc">#REF!</definedName>
    <definedName name="t12nc3p" localSheetId="3">#REF!</definedName>
    <definedName name="t12nc3p" localSheetId="5">#REF!</definedName>
    <definedName name="t12nc3p" localSheetId="8">#REF!</definedName>
    <definedName name="t12nc3p">#REF!</definedName>
    <definedName name="T12vc" localSheetId="3">#REF!</definedName>
    <definedName name="T12vc" localSheetId="5">#REF!</definedName>
    <definedName name="T12vc" localSheetId="8">#REF!</definedName>
    <definedName name="T12vc">#REF!</definedName>
    <definedName name="T12vl" localSheetId="3">#REF!</definedName>
    <definedName name="T12vl" localSheetId="5">#REF!</definedName>
    <definedName name="T12vl" localSheetId="8">#REF!</definedName>
    <definedName name="T12vl">#REF!</definedName>
    <definedName name="t141p" localSheetId="3">#REF!</definedName>
    <definedName name="t141p" localSheetId="5">#REF!</definedName>
    <definedName name="t141p" localSheetId="8">#REF!</definedName>
    <definedName name="t141p">#REF!</definedName>
    <definedName name="t143p" localSheetId="3">#REF!</definedName>
    <definedName name="t143p" localSheetId="5">#REF!</definedName>
    <definedName name="t143p" localSheetId="8">#REF!</definedName>
    <definedName name="t143p">#REF!</definedName>
    <definedName name="t14nc3p" localSheetId="3">#REF!</definedName>
    <definedName name="t14nc3p" localSheetId="5">#REF!</definedName>
    <definedName name="t14nc3p" localSheetId="8">#REF!</definedName>
    <definedName name="t14nc3p">#REF!</definedName>
    <definedName name="t14vl3p" localSheetId="3">#REF!</definedName>
    <definedName name="t14vl3p" localSheetId="5">#REF!</definedName>
    <definedName name="t14vl3p" localSheetId="8">#REF!</definedName>
    <definedName name="t14vl3p">#REF!</definedName>
    <definedName name="T7HT" localSheetId="3">#REF!</definedName>
    <definedName name="T7HT" localSheetId="5">#REF!</definedName>
    <definedName name="T7HT" localSheetId="8">#REF!</definedName>
    <definedName name="T7HT">#REF!</definedName>
    <definedName name="t7m" localSheetId="3">#REF!</definedName>
    <definedName name="t7m" localSheetId="5">#REF!</definedName>
    <definedName name="t7m" localSheetId="8">#REF!</definedName>
    <definedName name="t7m">#REF!</definedName>
    <definedName name="T8HT" localSheetId="3">#REF!</definedName>
    <definedName name="T8HT" localSheetId="5">#REF!</definedName>
    <definedName name="T8HT" localSheetId="8">#REF!</definedName>
    <definedName name="T8HT">#REF!</definedName>
    <definedName name="t8m" localSheetId="3">#REF!</definedName>
    <definedName name="t8m" localSheetId="5">#REF!</definedName>
    <definedName name="t8m" localSheetId="8">#REF!</definedName>
    <definedName name="t8m">#REF!</definedName>
    <definedName name="ta" localSheetId="3">#REF!</definedName>
    <definedName name="ta" localSheetId="5">#REF!</definedName>
    <definedName name="ta" localSheetId="8">#REF!</definedName>
    <definedName name="ta">#REF!</definedName>
    <definedName name="tadao" localSheetId="3">#REF!</definedName>
    <definedName name="tadao" localSheetId="5">#REF!</definedName>
    <definedName name="tadao" localSheetId="8">#REF!</definedName>
    <definedName name="tadao">#REF!</definedName>
    <definedName name="Tæng_c_ng_suÊt_hiÖn_t_i">"THOP"</definedName>
    <definedName name="Tai_trong" localSheetId="3">#REF!</definedName>
    <definedName name="Tai_trong" localSheetId="5">#REF!</definedName>
    <definedName name="Tai_trong" localSheetId="8">#REF!</definedName>
    <definedName name="Tai_trong">#REF!</definedName>
    <definedName name="Tam" localSheetId="3">#REF!</definedName>
    <definedName name="Tam" localSheetId="5">#REF!</definedName>
    <definedName name="Tam" localSheetId="8">#REF!</definedName>
    <definedName name="Tam">#REF!</definedName>
    <definedName name="tamdan" localSheetId="3">#REF!</definedName>
    <definedName name="tamdan" localSheetId="5">#REF!</definedName>
    <definedName name="tamdan" localSheetId="8">#REF!</definedName>
    <definedName name="tamdan">#REF!</definedName>
    <definedName name="TAMTINH" localSheetId="3">#REF!</definedName>
    <definedName name="TAMTINH" localSheetId="5">#REF!</definedName>
    <definedName name="TAMTINH" localSheetId="8">#REF!</definedName>
    <definedName name="TAMTINH">#REF!</definedName>
    <definedName name="tamvia" localSheetId="3">#REF!</definedName>
    <definedName name="tamvia" localSheetId="5">#REF!</definedName>
    <definedName name="tamvia" localSheetId="8">#REF!</definedName>
    <definedName name="tamvia">#REF!</definedName>
    <definedName name="tamviab" localSheetId="3">#REF!</definedName>
    <definedName name="tamviab" localSheetId="5">#REF!</definedName>
    <definedName name="tamviab" localSheetId="8">#REF!</definedName>
    <definedName name="tamviab">#REF!</definedName>
    <definedName name="TANANH" localSheetId="3">#REF!</definedName>
    <definedName name="TANANH" localSheetId="5">#REF!</definedName>
    <definedName name="TANANH" localSheetId="8">#REF!</definedName>
    <definedName name="TANANH">#REF!</definedName>
    <definedName name="Tang">100</definedName>
    <definedName name="tao" localSheetId="3" hidden="1">{"'Sheet1'!$L$16"}</definedName>
    <definedName name="tao" localSheetId="8" hidden="1">{"'Sheet1'!$L$16"}</definedName>
    <definedName name="tao" hidden="1">{"'Sheet1'!$L$16"}</definedName>
    <definedName name="TatBo" localSheetId="3" hidden="1">{"'Sheet1'!$L$16"}</definedName>
    <definedName name="TatBo" localSheetId="8" hidden="1">{"'Sheet1'!$L$16"}</definedName>
    <definedName name="TatBo" hidden="1">{"'Sheet1'!$L$16"}</definedName>
    <definedName name="taukeo150" localSheetId="3">#REF!</definedName>
    <definedName name="taukeo150" localSheetId="5">#REF!</definedName>
    <definedName name="taukeo150" localSheetId="8">#REF!</definedName>
    <definedName name="taukeo150">#REF!</definedName>
    <definedName name="Tax" localSheetId="3">#REF!</definedName>
    <definedName name="Tax" localSheetId="5">#REF!</definedName>
    <definedName name="Tax" localSheetId="8">#REF!</definedName>
    <definedName name="Tax">#REF!</definedName>
    <definedName name="TaxTV">10%</definedName>
    <definedName name="TaxXL">5%</definedName>
    <definedName name="TB" localSheetId="3">#REF!</definedName>
    <definedName name="TB" localSheetId="5">#REF!</definedName>
    <definedName name="TB" localSheetId="8">#REF!</definedName>
    <definedName name="TB">#REF!</definedName>
    <definedName name="TB_CS" localSheetId="3">#REF!</definedName>
    <definedName name="TB_CS" localSheetId="5">#REF!</definedName>
    <definedName name="TB_CS" localSheetId="8">#REF!</definedName>
    <definedName name="TB_CS">#REF!</definedName>
    <definedName name="TBA" localSheetId="3">#REF!</definedName>
    <definedName name="TBA" localSheetId="5">#REF!</definedName>
    <definedName name="TBA" localSheetId="8">#REF!</definedName>
    <definedName name="TBA">#REF!</definedName>
    <definedName name="tbl_ProdInfo" localSheetId="3" hidden="1">#REF!</definedName>
    <definedName name="tbl_ProdInfo" localSheetId="5" hidden="1">#REF!</definedName>
    <definedName name="tbl_ProdInfo" localSheetId="8" hidden="1">#REF!</definedName>
    <definedName name="tbl_ProdInfo" hidden="1">#REF!</definedName>
    <definedName name="tbsokiemtra" localSheetId="3">#REF!</definedName>
    <definedName name="tbsokiemtra" localSheetId="5">#REF!</definedName>
    <definedName name="tbsokiemtra" localSheetId="8">#REF!</definedName>
    <definedName name="tbsokiemtra">#REF!</definedName>
    <definedName name="TBTT" localSheetId="3">#REF!</definedName>
    <definedName name="TBTT" localSheetId="5">#REF!</definedName>
    <definedName name="TBTT" localSheetId="8">#REF!</definedName>
    <definedName name="TBTT">#REF!</definedName>
    <definedName name="tbtram" localSheetId="3">#REF!</definedName>
    <definedName name="tbtram" localSheetId="5">#REF!</definedName>
    <definedName name="tbtram" localSheetId="8">#REF!</definedName>
    <definedName name="tbtram">#REF!</definedName>
    <definedName name="TBXD" localSheetId="3">#REF!</definedName>
    <definedName name="TBXD" localSheetId="5">#REF!</definedName>
    <definedName name="TBXD" localSheetId="8">#REF!</definedName>
    <definedName name="TBXD">#REF!</definedName>
    <definedName name="TC" localSheetId="3">#REF!</definedName>
    <definedName name="TC" localSheetId="5">#REF!</definedName>
    <definedName name="TC" localSheetId="8">#REF!</definedName>
    <definedName name="TC">#REF!</definedName>
    <definedName name="tc_1" localSheetId="3">#REF!</definedName>
    <definedName name="tc_1" localSheetId="5">#REF!</definedName>
    <definedName name="tc_1" localSheetId="8">#REF!</definedName>
    <definedName name="tc_1">#REF!</definedName>
    <definedName name="tc_2" localSheetId="3">#REF!</definedName>
    <definedName name="tc_2" localSheetId="5">#REF!</definedName>
    <definedName name="tc_2" localSheetId="8">#REF!</definedName>
    <definedName name="tc_2">#REF!</definedName>
    <definedName name="TC_NHANH1" localSheetId="3">#REF!</definedName>
    <definedName name="TC_NHANH1" localSheetId="5">#REF!</definedName>
    <definedName name="TC_NHANH1" localSheetId="8">#REF!</definedName>
    <definedName name="TC_NHANH1">#REF!</definedName>
    <definedName name="TCDHT" localSheetId="3">#REF!</definedName>
    <definedName name="TCDHT" localSheetId="5">#REF!</definedName>
    <definedName name="TCDHT" localSheetId="8">#REF!</definedName>
    <definedName name="TCDHT">#REF!</definedName>
    <definedName name="TCTRU" localSheetId="3">#REF!</definedName>
    <definedName name="TCTRU" localSheetId="5">#REF!</definedName>
    <definedName name="TCTRU" localSheetId="8">#REF!</definedName>
    <definedName name="TCTRU">#REF!</definedName>
    <definedName name="Tchuan" localSheetId="3">#REF!</definedName>
    <definedName name="Tchuan" localSheetId="5">#REF!</definedName>
    <definedName name="Tchuan" localSheetId="8">#REF!</definedName>
    <definedName name="Tchuan">#REF!</definedName>
    <definedName name="TD" localSheetId="3">#REF!</definedName>
    <definedName name="TD" localSheetId="5">#REF!</definedName>
    <definedName name="TD" localSheetId="8">#REF!</definedName>
    <definedName name="TD">#REF!</definedName>
    <definedName name="TD12vl" localSheetId="3">#REF!</definedName>
    <definedName name="TD12vl" localSheetId="5">#REF!</definedName>
    <definedName name="TD12vl" localSheetId="8">#REF!</definedName>
    <definedName name="TD12vl">#REF!</definedName>
    <definedName name="td1p" localSheetId="3">#REF!</definedName>
    <definedName name="td1p" localSheetId="5">#REF!</definedName>
    <definedName name="td1p" localSheetId="8">#REF!</definedName>
    <definedName name="td1p">#REF!</definedName>
    <definedName name="TD1p1nc" localSheetId="3">#REF!</definedName>
    <definedName name="TD1p1nc" localSheetId="5">#REF!</definedName>
    <definedName name="TD1p1nc" localSheetId="8">#REF!</definedName>
    <definedName name="TD1p1nc">#REF!</definedName>
    <definedName name="td1p1vc" localSheetId="3">#REF!</definedName>
    <definedName name="td1p1vc" localSheetId="5">#REF!</definedName>
    <definedName name="td1p1vc" localSheetId="8">#REF!</definedName>
    <definedName name="td1p1vc">#REF!</definedName>
    <definedName name="TD1p1vl" localSheetId="3">#REF!</definedName>
    <definedName name="TD1p1vl" localSheetId="5">#REF!</definedName>
    <definedName name="TD1p1vl" localSheetId="8">#REF!</definedName>
    <definedName name="TD1p1vl">#REF!</definedName>
    <definedName name="td3p" localSheetId="3">#REF!</definedName>
    <definedName name="td3p" localSheetId="5">#REF!</definedName>
    <definedName name="td3p" localSheetId="8">#REF!</definedName>
    <definedName name="td3p">#REF!</definedName>
    <definedName name="TDctnc" localSheetId="3">#REF!</definedName>
    <definedName name="TDctnc" localSheetId="5">#REF!</definedName>
    <definedName name="TDctnc" localSheetId="8">#REF!</definedName>
    <definedName name="TDctnc">#REF!</definedName>
    <definedName name="TDctvc" localSheetId="3">#REF!</definedName>
    <definedName name="TDctvc" localSheetId="5">#REF!</definedName>
    <definedName name="TDctvc" localSheetId="8">#REF!</definedName>
    <definedName name="TDctvc">#REF!</definedName>
    <definedName name="TDctvl" localSheetId="3">#REF!</definedName>
    <definedName name="TDctvl" localSheetId="5">#REF!</definedName>
    <definedName name="TDctvl" localSheetId="8">#REF!</definedName>
    <definedName name="TDctvl">#REF!</definedName>
    <definedName name="tdia" localSheetId="3">#REF!</definedName>
    <definedName name="tdia" localSheetId="5">#REF!</definedName>
    <definedName name="tdia" localSheetId="8">#REF!</definedName>
    <definedName name="tdia">#REF!</definedName>
    <definedName name="TdinhQT" localSheetId="3">#REF!</definedName>
    <definedName name="TdinhQT" localSheetId="5">#REF!</definedName>
    <definedName name="TdinhQT" localSheetId="8">#REF!</definedName>
    <definedName name="TdinhQT">#REF!</definedName>
    <definedName name="tdll1pm" localSheetId="3">#REF!</definedName>
    <definedName name="tdll1pm" localSheetId="5">#REF!</definedName>
    <definedName name="tdll1pm" localSheetId="8">#REF!</definedName>
    <definedName name="tdll1pm">#REF!</definedName>
    <definedName name="tdll3pm" localSheetId="3">#REF!</definedName>
    <definedName name="tdll3pm" localSheetId="5">#REF!</definedName>
    <definedName name="tdll3pm" localSheetId="8">#REF!</definedName>
    <definedName name="tdll3pm">#REF!</definedName>
    <definedName name="tdllHTDL" localSheetId="3">#REF!</definedName>
    <definedName name="tdllHTDL" localSheetId="5">#REF!</definedName>
    <definedName name="tdllHTDL" localSheetId="8">#REF!</definedName>
    <definedName name="tdllHTDL">#REF!</definedName>
    <definedName name="tdllHTHH" localSheetId="3">#REF!</definedName>
    <definedName name="tdllHTHH" localSheetId="5">#REF!</definedName>
    <definedName name="tdllHTHH" localSheetId="8">#REF!</definedName>
    <definedName name="tdllHTHH">#REF!</definedName>
    <definedName name="tdnc1p" localSheetId="3">#REF!</definedName>
    <definedName name="tdnc1p" localSheetId="5">#REF!</definedName>
    <definedName name="tdnc1p" localSheetId="8">#REF!</definedName>
    <definedName name="tdnc1p">#REF!</definedName>
    <definedName name="tdo" localSheetId="3">#REF!</definedName>
    <definedName name="tdo" localSheetId="5">#REF!</definedName>
    <definedName name="tdo" localSheetId="8">#REF!</definedName>
    <definedName name="tdo">#REF!</definedName>
    <definedName name="tdt" localSheetId="3">#REF!</definedName>
    <definedName name="tdt" localSheetId="5">#REF!</definedName>
    <definedName name="tdt" localSheetId="8">#REF!</definedName>
    <definedName name="tdt">#REF!</definedName>
    <definedName name="tdtr2cnc" localSheetId="3">#REF!</definedName>
    <definedName name="tdtr2cnc" localSheetId="5">#REF!</definedName>
    <definedName name="tdtr2cnc" localSheetId="8">#REF!</definedName>
    <definedName name="tdtr2cnc">#REF!</definedName>
    <definedName name="tdtr2cvl" localSheetId="3">#REF!</definedName>
    <definedName name="tdtr2cvl" localSheetId="5">#REF!</definedName>
    <definedName name="tdtr2cvl" localSheetId="8">#REF!</definedName>
    <definedName name="tdtr2cvl">#REF!</definedName>
    <definedName name="tdvl1p" localSheetId="3">#REF!</definedName>
    <definedName name="tdvl1p" localSheetId="5">#REF!</definedName>
    <definedName name="tdvl1p" localSheetId="8">#REF!</definedName>
    <definedName name="tdvl1p">#REF!</definedName>
    <definedName name="te" localSheetId="3">#REF!</definedName>
    <definedName name="te" localSheetId="5">#REF!</definedName>
    <definedName name="te" localSheetId="8">#REF!</definedName>
    <definedName name="te">#REF!</definedName>
    <definedName name="tecnuoc5" localSheetId="3">#REF!</definedName>
    <definedName name="tecnuoc5" localSheetId="5">#REF!</definedName>
    <definedName name="tecnuoc5" localSheetId="8">#REF!</definedName>
    <definedName name="tecnuoc5">#REF!</definedName>
    <definedName name="temp" localSheetId="3">#REF!</definedName>
    <definedName name="temp" localSheetId="5">#REF!</definedName>
    <definedName name="temp" localSheetId="8">#REF!</definedName>
    <definedName name="temp">#REF!</definedName>
    <definedName name="Temp_Br" localSheetId="3">#REF!</definedName>
    <definedName name="Temp_Br" localSheetId="5">#REF!</definedName>
    <definedName name="Temp_Br" localSheetId="8">#REF!</definedName>
    <definedName name="Temp_Br">#REF!</definedName>
    <definedName name="TEMPBR" localSheetId="3">#REF!</definedName>
    <definedName name="TEMPBR" localSheetId="5">#REF!</definedName>
    <definedName name="TEMPBR" localSheetId="8">#REF!</definedName>
    <definedName name="TEMPBR">#REF!</definedName>
    <definedName name="ten" localSheetId="3">#REF!</definedName>
    <definedName name="ten" localSheetId="5">#REF!</definedName>
    <definedName name="ten" localSheetId="8">#REF!</definedName>
    <definedName name="ten">#REF!</definedName>
    <definedName name="ten_tra_1BTN" localSheetId="3">#REF!</definedName>
    <definedName name="ten_tra_1BTN" localSheetId="5">#REF!</definedName>
    <definedName name="ten_tra_1BTN" localSheetId="8">#REF!</definedName>
    <definedName name="ten_tra_1BTN">#REF!</definedName>
    <definedName name="ten_tra_2BTN" localSheetId="3">#REF!</definedName>
    <definedName name="ten_tra_2BTN" localSheetId="5">#REF!</definedName>
    <definedName name="ten_tra_2BTN" localSheetId="8">#REF!</definedName>
    <definedName name="ten_tra_2BTN">#REF!</definedName>
    <definedName name="ten_tra_3BTN" localSheetId="3">#REF!</definedName>
    <definedName name="ten_tra_3BTN" localSheetId="5">#REF!</definedName>
    <definedName name="ten_tra_3BTN" localSheetId="8">#REF!</definedName>
    <definedName name="ten_tra_3BTN">#REF!</definedName>
    <definedName name="TenBang" localSheetId="3">#REF!</definedName>
    <definedName name="TenBang" localSheetId="5">#REF!</definedName>
    <definedName name="TenBang" localSheetId="8">#REF!</definedName>
    <definedName name="TenBang">#REF!</definedName>
    <definedName name="tenck" localSheetId="3">#REF!</definedName>
    <definedName name="tenck" localSheetId="5">#REF!</definedName>
    <definedName name="tenck" localSheetId="8">#REF!</definedName>
    <definedName name="tenck">#REF!</definedName>
    <definedName name="TENCT" localSheetId="3">#REF!</definedName>
    <definedName name="TENCT" localSheetId="5">#REF!</definedName>
    <definedName name="TENCT" localSheetId="8">#REF!</definedName>
    <definedName name="TENCT">#REF!</definedName>
    <definedName name="TenHMuc" localSheetId="3">#REF!</definedName>
    <definedName name="TenHMuc" localSheetId="5">#REF!</definedName>
    <definedName name="TenHMuc" localSheetId="8">#REF!</definedName>
    <definedName name="TenHMuc">#REF!</definedName>
    <definedName name="TenVtu" localSheetId="3">#REF!</definedName>
    <definedName name="TenVtu" localSheetId="5">#REF!</definedName>
    <definedName name="TenVtu" localSheetId="8">#REF!</definedName>
    <definedName name="TenVtu">#REF!</definedName>
    <definedName name="tenvung" localSheetId="3">#REF!</definedName>
    <definedName name="tenvung" localSheetId="5">#REF!</definedName>
    <definedName name="tenvung" localSheetId="8">#REF!</definedName>
    <definedName name="tenvung">#REF!</definedName>
    <definedName name="Tengoi" localSheetId="3">#REF!</definedName>
    <definedName name="Tengoi" localSheetId="5">#REF!</definedName>
    <definedName name="Tengoi" localSheetId="8">#REF!</definedName>
    <definedName name="Tengoi">#REF!</definedName>
    <definedName name="test" localSheetId="3">#REF!</definedName>
    <definedName name="test" localSheetId="5">#REF!</definedName>
    <definedName name="test" localSheetId="8">#REF!</definedName>
    <definedName name="test">#REF!</definedName>
    <definedName name="Test5" localSheetId="3">#REF!</definedName>
    <definedName name="Test5" localSheetId="5">#REF!</definedName>
    <definedName name="Test5" localSheetId="8">#REF!</definedName>
    <definedName name="Test5">#REF!</definedName>
    <definedName name="text" localSheetId="3">#REF!,#REF!,#REF!,#REF!,#REF!</definedName>
    <definedName name="text" localSheetId="5">#REF!,#REF!,#REF!,#REF!,#REF!</definedName>
    <definedName name="text" localSheetId="8">#REF!,#REF!,#REF!,#REF!,#REF!</definedName>
    <definedName name="text">#REF!,#REF!,#REF!,#REF!,#REF!</definedName>
    <definedName name="Tien" localSheetId="3">#REF!</definedName>
    <definedName name="Tien" localSheetId="5">#REF!</definedName>
    <definedName name="Tien" localSheetId="8">#REF!</definedName>
    <definedName name="Tien">#REF!</definedName>
    <definedName name="tiendo">1094</definedName>
    <definedName name="TIENLUONG" localSheetId="3">#REF!</definedName>
    <definedName name="TIENLUONG" localSheetId="5">#REF!</definedName>
    <definedName name="TIENLUONG" localSheetId="8">#REF!</definedName>
    <definedName name="TIENLUONG">#REF!</definedName>
    <definedName name="TIENVC" localSheetId="3">#REF!</definedName>
    <definedName name="TIENVC" localSheetId="5">#REF!</definedName>
    <definedName name="TIENVC" localSheetId="8">#REF!</definedName>
    <definedName name="TIENVC">#REF!</definedName>
    <definedName name="Tiepdiama">9500</definedName>
    <definedName name="TIEU_HAO_VAT_TU_DZ0.4KV" localSheetId="3">#REF!</definedName>
    <definedName name="TIEU_HAO_VAT_TU_DZ0.4KV" localSheetId="5">#REF!</definedName>
    <definedName name="TIEU_HAO_VAT_TU_DZ0.4KV" localSheetId="8">#REF!</definedName>
    <definedName name="TIEU_HAO_VAT_TU_DZ0.4KV">#REF!</definedName>
    <definedName name="TIEU_HAO_VAT_TU_DZ22KV" localSheetId="3">#REF!</definedName>
    <definedName name="TIEU_HAO_VAT_TU_DZ22KV" localSheetId="5">#REF!</definedName>
    <definedName name="TIEU_HAO_VAT_TU_DZ22KV" localSheetId="8">#REF!</definedName>
    <definedName name="TIEU_HAO_VAT_TU_DZ22KV">#REF!</definedName>
    <definedName name="TIEU_HAO_VAT_TU_TBA" localSheetId="3">#REF!</definedName>
    <definedName name="TIEU_HAO_VAT_TU_TBA" localSheetId="5">#REF!</definedName>
    <definedName name="TIEU_HAO_VAT_TU_TBA" localSheetId="8">#REF!</definedName>
    <definedName name="TIEU_HAO_VAT_TU_TBA">#REF!</definedName>
    <definedName name="Tim_cong" localSheetId="3">#REF!</definedName>
    <definedName name="Tim_cong" localSheetId="5">#REF!</definedName>
    <definedName name="Tim_cong" localSheetId="8">#REF!</definedName>
    <definedName name="Tim_cong">#REF!</definedName>
    <definedName name="Tim_lan_xuat_hien" localSheetId="3">#REF!</definedName>
    <definedName name="Tim_lan_xuat_hien" localSheetId="5">#REF!</definedName>
    <definedName name="Tim_lan_xuat_hien" localSheetId="8">#REF!</definedName>
    <definedName name="Tim_lan_xuat_hien">#REF!</definedName>
    <definedName name="Tim_lan_xuat_hien_cong" localSheetId="3">#REF!</definedName>
    <definedName name="Tim_lan_xuat_hien_cong" localSheetId="5">#REF!</definedName>
    <definedName name="Tim_lan_xuat_hien_cong" localSheetId="8">#REF!</definedName>
    <definedName name="Tim_lan_xuat_hien_cong">#REF!</definedName>
    <definedName name="Tim_lan_xuat_hien_duong" localSheetId="3">#REF!</definedName>
    <definedName name="Tim_lan_xuat_hien_duong" localSheetId="5">#REF!</definedName>
    <definedName name="Tim_lan_xuat_hien_duong" localSheetId="8">#REF!</definedName>
    <definedName name="Tim_lan_xuat_hien_duong">#REF!</definedName>
    <definedName name="tim_xuat_hien" localSheetId="3">#REF!</definedName>
    <definedName name="tim_xuat_hien" localSheetId="5">#REF!</definedName>
    <definedName name="tim_xuat_hien" localSheetId="8">#REF!</definedName>
    <definedName name="tim_xuat_hien">#REF!</definedName>
    <definedName name="TIT" localSheetId="3">#REF!</definedName>
    <definedName name="TIT" localSheetId="5">#REF!</definedName>
    <definedName name="TIT" localSheetId="8">#REF!</definedName>
    <definedName name="TIT">#REF!</definedName>
    <definedName name="TITAN" localSheetId="3">#REF!</definedName>
    <definedName name="TITAN" localSheetId="5">#REF!</definedName>
    <definedName name="TITAN" localSheetId="8">#REF!</definedName>
    <definedName name="TITAN">#REF!</definedName>
    <definedName name="tk" localSheetId="3">#REF!</definedName>
    <definedName name="tk" localSheetId="5">#REF!</definedName>
    <definedName name="tk" localSheetId="8">#REF!</definedName>
    <definedName name="tk">#REF!</definedName>
    <definedName name="TKCO_TKC" localSheetId="3">#REF!</definedName>
    <definedName name="TKCO_TKC" localSheetId="5">#REF!</definedName>
    <definedName name="TKCO_TKC" localSheetId="8">#REF!</definedName>
    <definedName name="TKCO_TKC">#REF!</definedName>
    <definedName name="TKNO_TKC" localSheetId="3">#REF!</definedName>
    <definedName name="TKNO_TKC" localSheetId="5">#REF!</definedName>
    <definedName name="TKNO_TKC" localSheetId="8">#REF!</definedName>
    <definedName name="TKNO_TKC">#REF!</definedName>
    <definedName name="TKP" localSheetId="3">#REF!</definedName>
    <definedName name="TKP" localSheetId="5">#REF!</definedName>
    <definedName name="TKP" localSheetId="8">#REF!</definedName>
    <definedName name="TKP">#REF!</definedName>
    <definedName name="TKYB">"TKYB"</definedName>
    <definedName name="TL_PB" localSheetId="3">#REF!</definedName>
    <definedName name="TL_PB" localSheetId="5">#REF!</definedName>
    <definedName name="TL_PB" localSheetId="8">#REF!</definedName>
    <definedName name="TL_PB">#REF!</definedName>
    <definedName name="TLAC120" localSheetId="3">#REF!</definedName>
    <definedName name="TLAC120" localSheetId="5">#REF!</definedName>
    <definedName name="TLAC120" localSheetId="8">#REF!</definedName>
    <definedName name="TLAC120">#REF!</definedName>
    <definedName name="TLAC35" localSheetId="3">#REF!</definedName>
    <definedName name="TLAC35" localSheetId="5">#REF!</definedName>
    <definedName name="TLAC35" localSheetId="8">#REF!</definedName>
    <definedName name="TLAC35">#REF!</definedName>
    <definedName name="TLAC50" localSheetId="3">#REF!</definedName>
    <definedName name="TLAC50" localSheetId="5">#REF!</definedName>
    <definedName name="TLAC50" localSheetId="8">#REF!</definedName>
    <definedName name="TLAC50">#REF!</definedName>
    <definedName name="TLAC70" localSheetId="3">#REF!</definedName>
    <definedName name="TLAC70" localSheetId="5">#REF!</definedName>
    <definedName name="TLAC70" localSheetId="8">#REF!</definedName>
    <definedName name="TLAC70">#REF!</definedName>
    <definedName name="TLAC95" localSheetId="3">#REF!</definedName>
    <definedName name="TLAC95" localSheetId="5">#REF!</definedName>
    <definedName name="TLAC95" localSheetId="8">#REF!</definedName>
    <definedName name="TLAC95">#REF!</definedName>
    <definedName name="TLDPK" localSheetId="3">#REF!</definedName>
    <definedName name="TLDPK" localSheetId="5">#REF!</definedName>
    <definedName name="TLDPK" localSheetId="8">#REF!</definedName>
    <definedName name="TLDPK">#REF!</definedName>
    <definedName name="Tle" localSheetId="3">#REF!</definedName>
    <definedName name="Tle" localSheetId="5">#REF!</definedName>
    <definedName name="Tle" localSheetId="8">#REF!</definedName>
    <definedName name="Tle">#REF!</definedName>
    <definedName name="Tle_1" localSheetId="3">#REF!</definedName>
    <definedName name="Tle_1" localSheetId="5">#REF!</definedName>
    <definedName name="Tle_1" localSheetId="8">#REF!</definedName>
    <definedName name="Tle_1">#REF!</definedName>
    <definedName name="TLTT_KHO1" localSheetId="3">#REF!</definedName>
    <definedName name="TLTT_KHO1" localSheetId="5">#REF!</definedName>
    <definedName name="TLTT_KHO1" localSheetId="8">#REF!</definedName>
    <definedName name="TLTT_KHO1">#REF!</definedName>
    <definedName name="TLTT_UOT1" localSheetId="3">#REF!</definedName>
    <definedName name="TLTT_UOT1" localSheetId="5">#REF!</definedName>
    <definedName name="TLTT_UOT1" localSheetId="8">#REF!</definedName>
    <definedName name="TLTT_UOT1">#REF!</definedName>
    <definedName name="TLTT_UOT2" localSheetId="3">#REF!</definedName>
    <definedName name="TLTT_UOT2" localSheetId="5">#REF!</definedName>
    <definedName name="TLTT_UOT2" localSheetId="8">#REF!</definedName>
    <definedName name="TLTT_UOT2">#REF!</definedName>
    <definedName name="TLTT_UOT3" localSheetId="3">#REF!</definedName>
    <definedName name="TLTT_UOT3" localSheetId="5">#REF!</definedName>
    <definedName name="TLTT_UOT3" localSheetId="8">#REF!</definedName>
    <definedName name="TLTT_UOT3">#REF!</definedName>
    <definedName name="TLTT_UOT4" localSheetId="3">#REF!</definedName>
    <definedName name="TLTT_UOT4" localSheetId="5">#REF!</definedName>
    <definedName name="TLTT_UOT4" localSheetId="8">#REF!</definedName>
    <definedName name="TLTT_UOT4">#REF!</definedName>
    <definedName name="TLTT_UOT5" localSheetId="3">#REF!</definedName>
    <definedName name="TLTT_UOT5" localSheetId="5">#REF!</definedName>
    <definedName name="TLTT_UOT5" localSheetId="8">#REF!</definedName>
    <definedName name="TLTT_UOT5">#REF!</definedName>
    <definedName name="TLTT_UOT6" localSheetId="3">#REF!</definedName>
    <definedName name="TLTT_UOT6" localSheetId="5">#REF!</definedName>
    <definedName name="TLTT_UOT6" localSheetId="8">#REF!</definedName>
    <definedName name="TLTT_UOT6">#REF!</definedName>
    <definedName name="TLTT_UOT7" localSheetId="3">#REF!</definedName>
    <definedName name="TLTT_UOT7" localSheetId="5">#REF!</definedName>
    <definedName name="TLTT_UOT7" localSheetId="8">#REF!</definedName>
    <definedName name="TLTT_UOT7">#REF!</definedName>
    <definedName name="tluong" localSheetId="3">#REF!</definedName>
    <definedName name="tluong" localSheetId="5">#REF!</definedName>
    <definedName name="tluong" localSheetId="8">#REF!</definedName>
    <definedName name="tluong">#REF!</definedName>
    <definedName name="TLviet" localSheetId="3">100%-TLyen</definedName>
    <definedName name="TLviet" localSheetId="8">100%-TLyen</definedName>
    <definedName name="TLviet">100%-TLyen</definedName>
    <definedName name="TLyen">0.3</definedName>
    <definedName name="tn" localSheetId="3">#REF!</definedName>
    <definedName name="tn" localSheetId="5">#REF!</definedName>
    <definedName name="tn" localSheetId="8">#REF!</definedName>
    <definedName name="tn">#REF!</definedName>
    <definedName name="TN_b_qu_n" localSheetId="3">#REF!</definedName>
    <definedName name="TN_b_qu_n" localSheetId="5">#REF!</definedName>
    <definedName name="TN_b_qu_n" localSheetId="8">#REF!</definedName>
    <definedName name="TN_b_qu_n">#REF!</definedName>
    <definedName name="TNChiuThue" localSheetId="3">#REF!</definedName>
    <definedName name="TNChiuThue" localSheetId="5">#REF!</definedName>
    <definedName name="TNChiuThue" localSheetId="8">#REF!</definedName>
    <definedName name="TNChiuThue">#REF!</definedName>
    <definedName name="toi5t" localSheetId="3">#REF!</definedName>
    <definedName name="toi5t" localSheetId="5">#REF!</definedName>
    <definedName name="toi5t" localSheetId="8">#REF!</definedName>
    <definedName name="toi5t">#REF!</definedName>
    <definedName name="tole" localSheetId="3">#REF!</definedName>
    <definedName name="tole" localSheetId="5">#REF!</definedName>
    <definedName name="tole" localSheetId="8">#REF!</definedName>
    <definedName name="tole">#REF!</definedName>
    <definedName name="Tonmai" localSheetId="3">#REF!</definedName>
    <definedName name="Tonmai" localSheetId="5">#REF!</definedName>
    <definedName name="Tonmai" localSheetId="8">#REF!</definedName>
    <definedName name="Tonmai">#REF!</definedName>
    <definedName name="Tong" localSheetId="3">#REF!</definedName>
    <definedName name="Tong" localSheetId="5">#REF!</definedName>
    <definedName name="Tong" localSheetId="8">#REF!</definedName>
    <definedName name="Tong">#REF!</definedName>
    <definedName name="Tong_co" localSheetId="3">#REF!</definedName>
    <definedName name="Tong_co" localSheetId="5">#REF!</definedName>
    <definedName name="Tong_co" localSheetId="8">#REF!</definedName>
    <definedName name="Tong_co">#REF!</definedName>
    <definedName name="TONG_GIA_TRI_CONG_TRINH" localSheetId="3">#REF!</definedName>
    <definedName name="TONG_GIA_TRI_CONG_TRINH" localSheetId="5">#REF!</definedName>
    <definedName name="TONG_GIA_TRI_CONG_TRINH" localSheetId="8">#REF!</definedName>
    <definedName name="TONG_GIA_TRI_CONG_TRINH">#REF!</definedName>
    <definedName name="TONG_HOP_THI_NGHIEM_DZ0.4KV" localSheetId="3">#REF!</definedName>
    <definedName name="TONG_HOP_THI_NGHIEM_DZ0.4KV" localSheetId="5">#REF!</definedName>
    <definedName name="TONG_HOP_THI_NGHIEM_DZ0.4KV" localSheetId="8">#REF!</definedName>
    <definedName name="TONG_HOP_THI_NGHIEM_DZ0.4KV">#REF!</definedName>
    <definedName name="TONG_HOP_THI_NGHIEM_DZ22KV" localSheetId="3">#REF!</definedName>
    <definedName name="TONG_HOP_THI_NGHIEM_DZ22KV" localSheetId="5">#REF!</definedName>
    <definedName name="TONG_HOP_THI_NGHIEM_DZ22KV" localSheetId="8">#REF!</definedName>
    <definedName name="TONG_HOP_THI_NGHIEM_DZ22KV">#REF!</definedName>
    <definedName name="TONG_KE_TBA" localSheetId="3">#REF!</definedName>
    <definedName name="TONG_KE_TBA" localSheetId="5">#REF!</definedName>
    <definedName name="TONG_KE_TBA" localSheetId="8">#REF!</definedName>
    <definedName name="TONG_KE_TBA">#REF!</definedName>
    <definedName name="Tong_no" localSheetId="3">#REF!</definedName>
    <definedName name="Tong_no" localSheetId="5">#REF!</definedName>
    <definedName name="Tong_no" localSheetId="8">#REF!</definedName>
    <definedName name="Tong_no">#REF!</definedName>
    <definedName name="tongbt" localSheetId="3">#REF!</definedName>
    <definedName name="tongbt" localSheetId="5">#REF!</definedName>
    <definedName name="tongbt" localSheetId="8">#REF!</definedName>
    <definedName name="tongbt">#REF!</definedName>
    <definedName name="tongcong" localSheetId="3">#REF!</definedName>
    <definedName name="tongcong" localSheetId="5">#REF!</definedName>
    <definedName name="tongcong" localSheetId="8">#REF!</definedName>
    <definedName name="tongcong">#REF!</definedName>
    <definedName name="tongdientich" localSheetId="3">#REF!</definedName>
    <definedName name="tongdientich" localSheetId="5">#REF!</definedName>
    <definedName name="tongdientich" localSheetId="8">#REF!</definedName>
    <definedName name="tongdientich">#REF!</definedName>
    <definedName name="TONGDUTOAN" localSheetId="3">#REF!</definedName>
    <definedName name="TONGDUTOAN" localSheetId="5">#REF!</definedName>
    <definedName name="TONGDUTOAN" localSheetId="8">#REF!</definedName>
    <definedName name="TONGDUTOAN">#REF!</definedName>
    <definedName name="tonghop" localSheetId="3" hidden="1">{"'Sheet1'!$L$16"}</definedName>
    <definedName name="tonghop" localSheetId="8" hidden="1">{"'Sheet1'!$L$16"}</definedName>
    <definedName name="tonghop" hidden="1">{"'Sheet1'!$L$16"}</definedName>
    <definedName name="tongmay" localSheetId="3">#REF!</definedName>
    <definedName name="tongmay" localSheetId="5">#REF!</definedName>
    <definedName name="tongmay" localSheetId="8">#REF!</definedName>
    <definedName name="tongmay">#REF!</definedName>
    <definedName name="tongnc" localSheetId="3">#REF!</definedName>
    <definedName name="tongnc" localSheetId="5">#REF!</definedName>
    <definedName name="tongnc" localSheetId="8">#REF!</definedName>
    <definedName name="tongnc">#REF!</definedName>
    <definedName name="tongthep" localSheetId="3">#REF!</definedName>
    <definedName name="tongthep" localSheetId="5">#REF!</definedName>
    <definedName name="tongthep" localSheetId="8">#REF!</definedName>
    <definedName name="tongthep">#REF!</definedName>
    <definedName name="tongthetich" localSheetId="3">#REF!</definedName>
    <definedName name="tongthetich" localSheetId="5">#REF!</definedName>
    <definedName name="tongthetich" localSheetId="8">#REF!</definedName>
    <definedName name="tongthetich">#REF!</definedName>
    <definedName name="tongvl" localSheetId="3">#REF!</definedName>
    <definedName name="tongvl" localSheetId="5">#REF!</definedName>
    <definedName name="tongvl" localSheetId="8">#REF!</definedName>
    <definedName name="tongvl">#REF!</definedName>
    <definedName name="TOP" localSheetId="3">#REF!</definedName>
    <definedName name="TOP" localSheetId="5">#REF!</definedName>
    <definedName name="TOP" localSheetId="8">#REF!</definedName>
    <definedName name="TOP">#REF!</definedName>
    <definedName name="TOT_PR_1" localSheetId="3">#REF!</definedName>
    <definedName name="TOT_PR_1" localSheetId="5">#REF!</definedName>
    <definedName name="TOT_PR_1" localSheetId="8">#REF!</definedName>
    <definedName name="TOT_PR_1">#REF!</definedName>
    <definedName name="TOT_PR_2" localSheetId="3">#REF!</definedName>
    <definedName name="TOT_PR_2" localSheetId="5">#REF!</definedName>
    <definedName name="TOT_PR_2" localSheetId="8">#REF!</definedName>
    <definedName name="TOT_PR_2">#REF!</definedName>
    <definedName name="TOT_PR_3" localSheetId="3">#REF!</definedName>
    <definedName name="TOT_PR_3" localSheetId="5">#REF!</definedName>
    <definedName name="TOT_PR_3" localSheetId="8">#REF!</definedName>
    <definedName name="TOT_PR_3">#REF!</definedName>
    <definedName name="TOT_PR_4" localSheetId="3">#REF!</definedName>
    <definedName name="TOT_PR_4" localSheetId="5">#REF!</definedName>
    <definedName name="TOT_PR_4" localSheetId="8">#REF!</definedName>
    <definedName name="TOT_PR_4">#REF!</definedName>
    <definedName name="TotalLOSS" localSheetId="3">#REF!</definedName>
    <definedName name="TotalLOSS" localSheetId="5">#REF!</definedName>
    <definedName name="TotalLOSS" localSheetId="8">#REF!</definedName>
    <definedName name="TotalLOSS">#REF!</definedName>
    <definedName name="totbtoi" localSheetId="3">#REF!</definedName>
    <definedName name="totbtoi" localSheetId="5">#REF!</definedName>
    <definedName name="totbtoi" localSheetId="8">#REF!</definedName>
    <definedName name="totbtoi">#REF!</definedName>
    <definedName name="tp" localSheetId="3">#REF!</definedName>
    <definedName name="tp" localSheetId="5">#REF!</definedName>
    <definedName name="tp" localSheetId="8">#REF!</definedName>
    <definedName name="tp">#REF!</definedName>
    <definedName name="TPCP" localSheetId="3" hidden="1">{"'Sheet1'!$L$16"}</definedName>
    <definedName name="TPCP" localSheetId="8" hidden="1">{"'Sheet1'!$L$16"}</definedName>
    <definedName name="TPCP" hidden="1">{"'Sheet1'!$L$16"}</definedName>
    <definedName name="TPLRP" localSheetId="3">#REF!</definedName>
    <definedName name="TPLRP" localSheetId="5">#REF!</definedName>
    <definedName name="TPLRP" localSheetId="8">#REF!</definedName>
    <definedName name="TPLRP">#REF!</definedName>
    <definedName name="tsI" localSheetId="3">#REF!</definedName>
    <definedName name="tsI" localSheetId="5">#REF!</definedName>
    <definedName name="tsI" localSheetId="8">#REF!</definedName>
    <definedName name="tsI">#REF!</definedName>
    <definedName name="tt" localSheetId="3">#REF!</definedName>
    <definedName name="tt" localSheetId="5">#REF!</definedName>
    <definedName name="tt" localSheetId="8">#REF!</definedName>
    <definedName name="tt">#REF!</definedName>
    <definedName name="TT_1P" localSheetId="3">#REF!</definedName>
    <definedName name="TT_1P" localSheetId="5">#REF!</definedName>
    <definedName name="TT_1P" localSheetId="8">#REF!</definedName>
    <definedName name="TT_1P">#REF!</definedName>
    <definedName name="TT_3p" localSheetId="3">#REF!</definedName>
    <definedName name="TT_3p" localSheetId="5">#REF!</definedName>
    <definedName name="TT_3p" localSheetId="8">#REF!</definedName>
    <definedName name="TT_3p">#REF!</definedName>
    <definedName name="ttam" localSheetId="3">#REF!</definedName>
    <definedName name="ttam" localSheetId="5">#REF!</definedName>
    <definedName name="ttam" localSheetId="8">#REF!</definedName>
    <definedName name="ttam">#REF!</definedName>
    <definedName name="ttao" localSheetId="3">#REF!</definedName>
    <definedName name="ttao" localSheetId="5">#REF!</definedName>
    <definedName name="ttao" localSheetId="8">#REF!</definedName>
    <definedName name="ttao">#REF!</definedName>
    <definedName name="ttbt" localSheetId="3">#REF!</definedName>
    <definedName name="ttbt" localSheetId="5">#REF!</definedName>
    <definedName name="ttbt" localSheetId="8">#REF!</definedName>
    <definedName name="ttbt">#REF!</definedName>
    <definedName name="TTDD1P" localSheetId="3">#REF!</definedName>
    <definedName name="TTDD1P" localSheetId="5">#REF!</definedName>
    <definedName name="TTDD1P" localSheetId="8">#REF!</definedName>
    <definedName name="TTDD1P">#REF!</definedName>
    <definedName name="TTDKKH" localSheetId="3">#REF!</definedName>
    <definedName name="TTDKKH" localSheetId="5">#REF!</definedName>
    <definedName name="TTDKKH" localSheetId="8">#REF!</definedName>
    <definedName name="TTDKKH">#REF!</definedName>
    <definedName name="ttinh" localSheetId="3">#REF!</definedName>
    <definedName name="ttinh" localSheetId="5">#REF!</definedName>
    <definedName name="ttinh" localSheetId="8">#REF!</definedName>
    <definedName name="ttinh">#REF!</definedName>
    <definedName name="TTMTC" localSheetId="3">#REF!</definedName>
    <definedName name="TTMTC" localSheetId="5">#REF!</definedName>
    <definedName name="TTMTC" localSheetId="8">#REF!</definedName>
    <definedName name="TTMTC">#REF!</definedName>
    <definedName name="TTNC" localSheetId="3">#REF!</definedName>
    <definedName name="TTNC" localSheetId="5">#REF!</definedName>
    <definedName name="TTNC" localSheetId="8">#REF!</definedName>
    <definedName name="TTNC">#REF!</definedName>
    <definedName name="tto" localSheetId="3">#REF!</definedName>
    <definedName name="tto" localSheetId="5">#REF!</definedName>
    <definedName name="tto" localSheetId="8">#REF!</definedName>
    <definedName name="tto">#REF!</definedName>
    <definedName name="ttoxtp" localSheetId="3">#REF!</definedName>
    <definedName name="ttoxtp" localSheetId="5">#REF!</definedName>
    <definedName name="ttoxtp" localSheetId="8">#REF!</definedName>
    <definedName name="ttoxtp">#REF!</definedName>
    <definedName name="tttt" localSheetId="3">#REF!</definedName>
    <definedName name="tttt" localSheetId="5">#REF!</definedName>
    <definedName name="tttt" localSheetId="8">#REF!</definedName>
    <definedName name="tttt">#REF!</definedName>
    <definedName name="ttttt" localSheetId="3" hidden="1">{"'Sheet1'!$L$16"}</definedName>
    <definedName name="ttttt" localSheetId="8" hidden="1">{"'Sheet1'!$L$16"}</definedName>
    <definedName name="ttttt" hidden="1">{"'Sheet1'!$L$16"}</definedName>
    <definedName name="TTTTTTTTT" localSheetId="3" hidden="1">{"'Sheet1'!$L$16"}</definedName>
    <definedName name="TTTTTTTTT" localSheetId="8" hidden="1">{"'Sheet1'!$L$16"}</definedName>
    <definedName name="TTTTTTTTT" hidden="1">{"'Sheet1'!$L$16"}</definedName>
    <definedName name="ttttttttttt" localSheetId="3" hidden="1">{"'Sheet1'!$L$16"}</definedName>
    <definedName name="ttttttttttt" localSheetId="8" hidden="1">{"'Sheet1'!$L$16"}</definedName>
    <definedName name="ttttttttttt" hidden="1">{"'Sheet1'!$L$16"}</definedName>
    <definedName name="TTTH2" localSheetId="3" hidden="1">{"'Sheet1'!$L$16"}</definedName>
    <definedName name="TTTH2" localSheetId="8" hidden="1">{"'Sheet1'!$L$16"}</definedName>
    <definedName name="TTTH2" hidden="1">{"'Sheet1'!$L$16"}</definedName>
    <definedName name="tthi" localSheetId="3">#REF!</definedName>
    <definedName name="tthi" localSheetId="5">#REF!</definedName>
    <definedName name="tthi" localSheetId="8">#REF!</definedName>
    <definedName name="tthi">#REF!</definedName>
    <definedName name="ttronmk" localSheetId="3">#REF!</definedName>
    <definedName name="ttronmk" localSheetId="5">#REF!</definedName>
    <definedName name="ttronmk" localSheetId="8">#REF!</definedName>
    <definedName name="ttronmk">#REF!</definedName>
    <definedName name="Tuong_chan" localSheetId="3">#REF!</definedName>
    <definedName name="Tuong_chan" localSheetId="5">#REF!</definedName>
    <definedName name="Tuong_chan" localSheetId="8">#REF!</definedName>
    <definedName name="Tuong_chan">#REF!</definedName>
    <definedName name="TuVan" localSheetId="3">#REF!</definedName>
    <definedName name="TuVan" localSheetId="5">#REF!</definedName>
    <definedName name="TuVan" localSheetId="8">#REF!</definedName>
    <definedName name="TuVan">#REF!</definedName>
    <definedName name="tuyen" localSheetId="3">#REF!</definedName>
    <definedName name="tuyen" localSheetId="5">#REF!</definedName>
    <definedName name="tuyen" localSheetId="8">#REF!</definedName>
    <definedName name="tuyen">#REF!</definedName>
    <definedName name="tuyennhanh" localSheetId="3" hidden="1">{"'Sheet1'!$L$16"}</definedName>
    <definedName name="tuyennhanh" localSheetId="8" hidden="1">{"'Sheet1'!$L$16"}</definedName>
    <definedName name="tuyennhanh" hidden="1">{"'Sheet1'!$L$16"}</definedName>
    <definedName name="tuynen" localSheetId="3" hidden="1">{"'Sheet1'!$L$16"}</definedName>
    <definedName name="tuynen" localSheetId="8" hidden="1">{"'Sheet1'!$L$16"}</definedName>
    <definedName name="tuynen" hidden="1">{"'Sheet1'!$L$16"}</definedName>
    <definedName name="TV.QUY1" localSheetId="3">#REF!</definedName>
    <definedName name="TV.QUY1" localSheetId="5">#REF!</definedName>
    <definedName name="TV.QUY1" localSheetId="8">#REF!</definedName>
    <definedName name="TV.QUY1">#REF!</definedName>
    <definedName name="TV.T1" localSheetId="3">#REF!</definedName>
    <definedName name="TV.T1" localSheetId="5">#REF!</definedName>
    <definedName name="TV.T1" localSheetId="8">#REF!</definedName>
    <definedName name="TV.T1">#REF!</definedName>
    <definedName name="TV.T2" localSheetId="3">#REF!</definedName>
    <definedName name="TV.T2" localSheetId="5">#REF!</definedName>
    <definedName name="TV.T2" localSheetId="8">#REF!</definedName>
    <definedName name="TV.T2">#REF!</definedName>
    <definedName name="TV.T3" localSheetId="3">#REF!</definedName>
    <definedName name="TV.T3" localSheetId="5">#REF!</definedName>
    <definedName name="TV.T3" localSheetId="8">#REF!</definedName>
    <definedName name="TV.T3">#REF!</definedName>
    <definedName name="TV.T4" localSheetId="3">#REF!</definedName>
    <definedName name="TV.T4" localSheetId="5">#REF!</definedName>
    <definedName name="TV.T4" localSheetId="8">#REF!</definedName>
    <definedName name="TV.T4">#REF!</definedName>
    <definedName name="TV.T5" localSheetId="3">#REF!</definedName>
    <definedName name="TV.T5" localSheetId="5">#REF!</definedName>
    <definedName name="TV.T5" localSheetId="8">#REF!</definedName>
    <definedName name="TV.T5">#REF!</definedName>
    <definedName name="TV.T6" localSheetId="3">#REF!</definedName>
    <definedName name="TV.T6" localSheetId="5">#REF!</definedName>
    <definedName name="TV.T6" localSheetId="8">#REF!</definedName>
    <definedName name="TV.T6">#REF!</definedName>
    <definedName name="tv75nc" localSheetId="3">#REF!</definedName>
    <definedName name="tv75nc" localSheetId="5">#REF!</definedName>
    <definedName name="tv75nc" localSheetId="8">#REF!</definedName>
    <definedName name="tv75nc">#REF!</definedName>
    <definedName name="tv75vl" localSheetId="3">#REF!</definedName>
    <definedName name="tv75vl" localSheetId="5">#REF!</definedName>
    <definedName name="tv75vl" localSheetId="8">#REF!</definedName>
    <definedName name="tv75vl">#REF!</definedName>
    <definedName name="tvbt" localSheetId="3">#REF!</definedName>
    <definedName name="tvbt" localSheetId="5">#REF!</definedName>
    <definedName name="tvbt" localSheetId="8">#REF!</definedName>
    <definedName name="tvbt">#REF!</definedName>
    <definedName name="tvg" localSheetId="3">#REF!</definedName>
    <definedName name="tvg" localSheetId="5">#REF!</definedName>
    <definedName name="tvg" localSheetId="8">#REF!</definedName>
    <definedName name="tvg">#REF!</definedName>
    <definedName name="TW" localSheetId="3">#REF!</definedName>
    <definedName name="TW" localSheetId="5">#REF!</definedName>
    <definedName name="TW" localSheetId="8">#REF!</definedName>
    <definedName name="TW">#REF!</definedName>
    <definedName name="Ty_gia" localSheetId="3">#REF!</definedName>
    <definedName name="Ty_gia" localSheetId="5">#REF!</definedName>
    <definedName name="Ty_gia" localSheetId="8">#REF!</definedName>
    <definedName name="Ty_gia">#REF!</definedName>
    <definedName name="Ty_gia_yen" localSheetId="3">#REF!</definedName>
    <definedName name="Ty_gia_yen" localSheetId="5">#REF!</definedName>
    <definedName name="Ty_gia_yen" localSheetId="8">#REF!</definedName>
    <definedName name="Ty_gia_yen">#REF!</definedName>
    <definedName name="ty_le" localSheetId="3">#REF!</definedName>
    <definedName name="ty_le" localSheetId="5">#REF!</definedName>
    <definedName name="ty_le" localSheetId="8">#REF!</definedName>
    <definedName name="ty_le">#REF!</definedName>
    <definedName name="ty_le_2" localSheetId="3">#REF!</definedName>
    <definedName name="ty_le_2" localSheetId="5">#REF!</definedName>
    <definedName name="ty_le_2" localSheetId="8">#REF!</definedName>
    <definedName name="ty_le_2">#REF!</definedName>
    <definedName name="ty_le_3" localSheetId="3">#REF!</definedName>
    <definedName name="ty_le_3" localSheetId="5">#REF!</definedName>
    <definedName name="ty_le_3" localSheetId="8">#REF!</definedName>
    <definedName name="ty_le_3">#REF!</definedName>
    <definedName name="ty_le_BTN" localSheetId="3">#REF!</definedName>
    <definedName name="ty_le_BTN" localSheetId="5">#REF!</definedName>
    <definedName name="ty_le_BTN" localSheetId="8">#REF!</definedName>
    <definedName name="ty_le_BTN">#REF!</definedName>
    <definedName name="Ty_le1" localSheetId="3">#REF!</definedName>
    <definedName name="Ty_le1" localSheetId="5">#REF!</definedName>
    <definedName name="Ty_le1" localSheetId="8">#REF!</definedName>
    <definedName name="Ty_le1">#REF!</definedName>
    <definedName name="tyle" localSheetId="3">#REF!</definedName>
    <definedName name="tyle" localSheetId="5">#REF!</definedName>
    <definedName name="tyle" localSheetId="8">#REF!</definedName>
    <definedName name="tyle">#REF!</definedName>
    <definedName name="tyle2" localSheetId="3">#REF!</definedName>
    <definedName name="tyle2" localSheetId="5">#REF!</definedName>
    <definedName name="tyle2" localSheetId="8">#REF!</definedName>
    <definedName name="tyle2">#REF!</definedName>
    <definedName name="Type_1" localSheetId="3">#REF!</definedName>
    <definedName name="Type_1" localSheetId="5">#REF!</definedName>
    <definedName name="Type_1" localSheetId="8">#REF!</definedName>
    <definedName name="Type_1">#REF!</definedName>
    <definedName name="Type_2" localSheetId="3">#REF!</definedName>
    <definedName name="Type_2" localSheetId="5">#REF!</definedName>
    <definedName name="Type_2" localSheetId="8">#REF!</definedName>
    <definedName name="Type_2">#REF!</definedName>
    <definedName name="TYT" localSheetId="3">BlankMacro1</definedName>
    <definedName name="TYT" localSheetId="5">BlankMacro1</definedName>
    <definedName name="TYT" localSheetId="8">BlankMacro1</definedName>
    <definedName name="TYT">BlankMacro1</definedName>
    <definedName name="TH.2002" localSheetId="3">#REF!</definedName>
    <definedName name="TH.2002" localSheetId="5">#REF!</definedName>
    <definedName name="TH.2002" localSheetId="8">#REF!</definedName>
    <definedName name="TH.2002">#REF!</definedName>
    <definedName name="TH.QUY1" localSheetId="3">#REF!</definedName>
    <definedName name="TH.QUY1" localSheetId="5">#REF!</definedName>
    <definedName name="TH.QUY1" localSheetId="8">#REF!</definedName>
    <definedName name="TH.QUY1">#REF!</definedName>
    <definedName name="TH.QUY2" localSheetId="3">#REF!</definedName>
    <definedName name="TH.QUY2" localSheetId="5">#REF!</definedName>
    <definedName name="TH.QUY2" localSheetId="8">#REF!</definedName>
    <definedName name="TH.QUY2">#REF!</definedName>
    <definedName name="TH.T1" localSheetId="3">#REF!</definedName>
    <definedName name="TH.T1" localSheetId="5">#REF!</definedName>
    <definedName name="TH.T1" localSheetId="8">#REF!</definedName>
    <definedName name="TH.T1">#REF!</definedName>
    <definedName name="TH.T2" localSheetId="3">#REF!</definedName>
    <definedName name="TH.T2" localSheetId="5">#REF!</definedName>
    <definedName name="TH.T2" localSheetId="8">#REF!</definedName>
    <definedName name="TH.T2">#REF!</definedName>
    <definedName name="TH.T3" localSheetId="3">#REF!</definedName>
    <definedName name="TH.T3" localSheetId="5">#REF!</definedName>
    <definedName name="TH.T3" localSheetId="8">#REF!</definedName>
    <definedName name="TH.T3">#REF!</definedName>
    <definedName name="TH.T4" localSheetId="3">#REF!</definedName>
    <definedName name="TH.T4" localSheetId="5">#REF!</definedName>
    <definedName name="TH.T4" localSheetId="8">#REF!</definedName>
    <definedName name="TH.T4">#REF!</definedName>
    <definedName name="TH.T5" localSheetId="3">#REF!</definedName>
    <definedName name="TH.T5" localSheetId="5">#REF!</definedName>
    <definedName name="TH.T5" localSheetId="8">#REF!</definedName>
    <definedName name="TH.T5">#REF!</definedName>
    <definedName name="TH.T6" localSheetId="3">#REF!</definedName>
    <definedName name="TH.T6" localSheetId="5">#REF!</definedName>
    <definedName name="TH.T6" localSheetId="8">#REF!</definedName>
    <definedName name="TH.T6">#REF!</definedName>
    <definedName name="TH.Thang.1" localSheetId="3">#REF!</definedName>
    <definedName name="TH.Thang.1" localSheetId="5">#REF!</definedName>
    <definedName name="TH.Thang.1" localSheetId="8">#REF!</definedName>
    <definedName name="TH.Thang.1">#REF!</definedName>
    <definedName name="TH.Thang.10" localSheetId="3">#REF!</definedName>
    <definedName name="TH.Thang.10" localSheetId="5">#REF!</definedName>
    <definedName name="TH.Thang.10" localSheetId="8">#REF!</definedName>
    <definedName name="TH.Thang.10">#REF!</definedName>
    <definedName name="TH.Thang.11" localSheetId="3">#REF!</definedName>
    <definedName name="TH.Thang.11" localSheetId="5">#REF!</definedName>
    <definedName name="TH.Thang.11" localSheetId="8">#REF!</definedName>
    <definedName name="TH.Thang.11">#REF!</definedName>
    <definedName name="TH.Thang.12" localSheetId="3">#REF!</definedName>
    <definedName name="TH.Thang.12" localSheetId="5">#REF!</definedName>
    <definedName name="TH.Thang.12" localSheetId="8">#REF!</definedName>
    <definedName name="TH.Thang.12">#REF!</definedName>
    <definedName name="TH.Thang.2" localSheetId="3">#REF!</definedName>
    <definedName name="TH.Thang.2" localSheetId="5">#REF!</definedName>
    <definedName name="TH.Thang.2" localSheetId="8">#REF!</definedName>
    <definedName name="TH.Thang.2">#REF!</definedName>
    <definedName name="TH.Thang.3" localSheetId="3">#REF!</definedName>
    <definedName name="TH.Thang.3" localSheetId="5">#REF!</definedName>
    <definedName name="TH.Thang.3" localSheetId="8">#REF!</definedName>
    <definedName name="TH.Thang.3">#REF!</definedName>
    <definedName name="TH.Thang.4" localSheetId="3">#REF!</definedName>
    <definedName name="TH.Thang.4" localSheetId="5">#REF!</definedName>
    <definedName name="TH.Thang.4" localSheetId="8">#REF!</definedName>
    <definedName name="TH.Thang.4">#REF!</definedName>
    <definedName name="TH.Thang.5" localSheetId="3">#REF!</definedName>
    <definedName name="TH.Thang.5" localSheetId="5">#REF!</definedName>
    <definedName name="TH.Thang.5" localSheetId="8">#REF!</definedName>
    <definedName name="TH.Thang.5">#REF!</definedName>
    <definedName name="TH.Thang.6" localSheetId="3">#REF!</definedName>
    <definedName name="TH.Thang.6" localSheetId="5">#REF!</definedName>
    <definedName name="TH.Thang.6" localSheetId="8">#REF!</definedName>
    <definedName name="TH.Thang.6">#REF!</definedName>
    <definedName name="TH.Thang.7" localSheetId="3">#REF!</definedName>
    <definedName name="TH.Thang.7" localSheetId="5">#REF!</definedName>
    <definedName name="TH.Thang.7" localSheetId="8">#REF!</definedName>
    <definedName name="TH.Thang.7">#REF!</definedName>
    <definedName name="TH.Thang.8" localSheetId="3">#REF!</definedName>
    <definedName name="TH.Thang.8" localSheetId="5">#REF!</definedName>
    <definedName name="TH.Thang.8" localSheetId="8">#REF!</definedName>
    <definedName name="TH.Thang.8">#REF!</definedName>
    <definedName name="TH.Thang.9" localSheetId="3">#REF!</definedName>
    <definedName name="TH.Thang.9" localSheetId="5">#REF!</definedName>
    <definedName name="TH.Thang.9" localSheetId="8">#REF!</definedName>
    <definedName name="TH.Thang.9">#REF!</definedName>
    <definedName name="TH_VKHNN" localSheetId="3">#REF!</definedName>
    <definedName name="TH_VKHNN" localSheetId="5">#REF!</definedName>
    <definedName name="TH_VKHNN" localSheetId="8">#REF!</definedName>
    <definedName name="TH_VKHNN">#REF!</definedName>
    <definedName name="tha" localSheetId="3" hidden="1">{"'Sheet1'!$L$16"}</definedName>
    <definedName name="tha" localSheetId="8" hidden="1">{"'Sheet1'!$L$16"}</definedName>
    <definedName name="tha" hidden="1">{"'Sheet1'!$L$16"}</definedName>
    <definedName name="thai" localSheetId="3">#REF!</definedName>
    <definedName name="thai" localSheetId="5">#REF!</definedName>
    <definedName name="thai" localSheetId="8">#REF!</definedName>
    <definedName name="thai">#REF!</definedName>
    <definedName name="thang" localSheetId="3">#REF!</definedName>
    <definedName name="thang" localSheetId="5">#REF!</definedName>
    <definedName name="thang" localSheetId="8">#REF!</definedName>
    <definedName name="thang">#REF!</definedName>
    <definedName name="thang10" localSheetId="3" hidden="1">{"'Sheet1'!$L$16"}</definedName>
    <definedName name="thang10" localSheetId="8" hidden="1">{"'Sheet1'!$L$16"}</definedName>
    <definedName name="thang10" hidden="1">{"'Sheet1'!$L$16"}</definedName>
    <definedName name="THANH" localSheetId="3" hidden="1">{"'Sheet1'!$L$16"}</definedName>
    <definedName name="THANH" localSheetId="8" hidden="1">{"'Sheet1'!$L$16"}</definedName>
    <definedName name="THANH" hidden="1">{"'Sheet1'!$L$16"}</definedName>
    <definedName name="Thanh_Hoá" localSheetId="3">#REF!</definedName>
    <definedName name="Thanh_Hoá" localSheetId="5">#REF!</definedName>
    <definedName name="Thanh_Hoá" localSheetId="8">#REF!</definedName>
    <definedName name="Thanh_Hoá">#REF!</definedName>
    <definedName name="Thanh_LC_tayvin" localSheetId="3">#REF!</definedName>
    <definedName name="Thanh_LC_tayvin" localSheetId="5">#REF!</definedName>
    <definedName name="Thanh_LC_tayvin" localSheetId="8">#REF!</definedName>
    <definedName name="Thanh_LC_tayvin">#REF!</definedName>
    <definedName name="thanhdul" localSheetId="3">#REF!</definedName>
    <definedName name="thanhdul" localSheetId="5">#REF!</definedName>
    <definedName name="thanhdul" localSheetId="8">#REF!</definedName>
    <definedName name="thanhdul">#REF!</definedName>
    <definedName name="thanhtien" localSheetId="3">#REF!</definedName>
    <definedName name="thanhtien" localSheetId="5">#REF!</definedName>
    <definedName name="thanhtien" localSheetId="8">#REF!</definedName>
    <definedName name="thanhtien">#REF!</definedName>
    <definedName name="ÞBM" localSheetId="3">#REF!</definedName>
    <definedName name="ÞBM" localSheetId="5">#REF!</definedName>
    <definedName name="ÞBM" localSheetId="8">#REF!</definedName>
    <definedName name="ÞBM">#REF!</definedName>
    <definedName name="Þcot" localSheetId="3">#REF!</definedName>
    <definedName name="Þcot" localSheetId="5">#REF!</definedName>
    <definedName name="Þcot" localSheetId="8">#REF!</definedName>
    <definedName name="Þcot">#REF!</definedName>
    <definedName name="ÞCTd4" localSheetId="3">#REF!</definedName>
    <definedName name="ÞCTd4" localSheetId="5">#REF!</definedName>
    <definedName name="ÞCTd4" localSheetId="8">#REF!</definedName>
    <definedName name="ÞCTd4">#REF!</definedName>
    <definedName name="ÞCTt4" localSheetId="3">#REF!</definedName>
    <definedName name="ÞCTt4" localSheetId="5">#REF!</definedName>
    <definedName name="ÞCTt4" localSheetId="8">#REF!</definedName>
    <definedName name="ÞCTt4">#REF!</definedName>
    <definedName name="THchon" localSheetId="3">#REF!</definedName>
    <definedName name="THchon" localSheetId="5">#REF!</definedName>
    <definedName name="THchon" localSheetId="8">#REF!</definedName>
    <definedName name="THchon">#REF!</definedName>
    <definedName name="THDA_copy" localSheetId="3" hidden="1">{"'Sheet1'!$L$16"}</definedName>
    <definedName name="THDA_copy" localSheetId="8" hidden="1">{"'Sheet1'!$L$16"}</definedName>
    <definedName name="THDA_copy" hidden="1">{"'Sheet1'!$L$16"}</definedName>
    <definedName name="Þdamd4" localSheetId="3">#REF!</definedName>
    <definedName name="Þdamd4" localSheetId="5">#REF!</definedName>
    <definedName name="Þdamd4" localSheetId="8">#REF!</definedName>
    <definedName name="Þdamd4">#REF!</definedName>
    <definedName name="Þdamt4" localSheetId="3">#REF!</definedName>
    <definedName name="Þdamt4" localSheetId="5">#REF!</definedName>
    <definedName name="Þdamt4" localSheetId="8">#REF!</definedName>
    <definedName name="Þdamt4">#REF!</definedName>
    <definedName name="THDS" localSheetId="3">#REF!</definedName>
    <definedName name="THDS" localSheetId="5">#REF!</definedName>
    <definedName name="THDS" localSheetId="8">#REF!</definedName>
    <definedName name="THDS">#REF!</definedName>
    <definedName name="thdt" localSheetId="3">#REF!</definedName>
    <definedName name="thdt" localSheetId="5">#REF!</definedName>
    <definedName name="thdt" localSheetId="8">#REF!</definedName>
    <definedName name="thdt">#REF!</definedName>
    <definedName name="THDT_CT_XOM_NOI" localSheetId="3">#REF!</definedName>
    <definedName name="THDT_CT_XOM_NOI" localSheetId="5">#REF!</definedName>
    <definedName name="THDT_CT_XOM_NOI" localSheetId="8">#REF!</definedName>
    <definedName name="THDT_CT_XOM_NOI">#REF!</definedName>
    <definedName name="THDT_HT_DAO_THUONG" localSheetId="3">#REF!</definedName>
    <definedName name="THDT_HT_DAO_THUONG" localSheetId="5">#REF!</definedName>
    <definedName name="THDT_HT_DAO_THUONG" localSheetId="8">#REF!</definedName>
    <definedName name="THDT_HT_DAO_THUONG">#REF!</definedName>
    <definedName name="THDT_HT_XOM_NOI" localSheetId="3">#REF!</definedName>
    <definedName name="THDT_HT_XOM_NOI" localSheetId="5">#REF!</definedName>
    <definedName name="THDT_HT_XOM_NOI" localSheetId="8">#REF!</definedName>
    <definedName name="THDT_HT_XOM_NOI">#REF!</definedName>
    <definedName name="THDT_NPP_XOM_NOI" localSheetId="3">#REF!</definedName>
    <definedName name="THDT_NPP_XOM_NOI" localSheetId="5">#REF!</definedName>
    <definedName name="THDT_NPP_XOM_NOI" localSheetId="8">#REF!</definedName>
    <definedName name="THDT_NPP_XOM_NOI">#REF!</definedName>
    <definedName name="THDT_TBA_XOM_NOI" localSheetId="3">#REF!</definedName>
    <definedName name="THDT_TBA_XOM_NOI" localSheetId="5">#REF!</definedName>
    <definedName name="THDT_TBA_XOM_NOI" localSheetId="8">#REF!</definedName>
    <definedName name="THDT_TBA_XOM_NOI">#REF!</definedName>
    <definedName name="thep" localSheetId="3">#REF!</definedName>
    <definedName name="thep" localSheetId="5">#REF!</definedName>
    <definedName name="thep" localSheetId="8">#REF!</definedName>
    <definedName name="thep">#REF!</definedName>
    <definedName name="thepban" localSheetId="3">#REF!</definedName>
    <definedName name="thepban" localSheetId="5">#REF!</definedName>
    <definedName name="thepban" localSheetId="8">#REF!</definedName>
    <definedName name="thepban">#REF!</definedName>
    <definedName name="thepgoc25_60" localSheetId="3">#REF!</definedName>
    <definedName name="thepgoc25_60" localSheetId="5">#REF!</definedName>
    <definedName name="thepgoc25_60" localSheetId="8">#REF!</definedName>
    <definedName name="thepgoc25_60">#REF!</definedName>
    <definedName name="thepgoc63_75" localSheetId="3">#REF!</definedName>
    <definedName name="thepgoc63_75" localSheetId="5">#REF!</definedName>
    <definedName name="thepgoc63_75" localSheetId="8">#REF!</definedName>
    <definedName name="thepgoc63_75">#REF!</definedName>
    <definedName name="thepgoc80_100" localSheetId="3">#REF!</definedName>
    <definedName name="thepgoc80_100" localSheetId="5">#REF!</definedName>
    <definedName name="thepgoc80_100" localSheetId="8">#REF!</definedName>
    <definedName name="thepgoc80_100">#REF!</definedName>
    <definedName name="thepma">10500</definedName>
    <definedName name="thepnaphl" localSheetId="3">#REF!</definedName>
    <definedName name="thepnaphl" localSheetId="5">#REF!</definedName>
    <definedName name="thepnaphl" localSheetId="8">#REF!</definedName>
    <definedName name="thepnaphl">#REF!</definedName>
    <definedName name="theptron" localSheetId="3">#REF!</definedName>
    <definedName name="theptron" localSheetId="5">#REF!</definedName>
    <definedName name="theptron" localSheetId="8">#REF!</definedName>
    <definedName name="theptron">#REF!</definedName>
    <definedName name="theptron12" localSheetId="3">#REF!</definedName>
    <definedName name="theptron12" localSheetId="5">#REF!</definedName>
    <definedName name="theptron12" localSheetId="8">#REF!</definedName>
    <definedName name="theptron12">#REF!</definedName>
    <definedName name="theptron14_22" localSheetId="3">#REF!</definedName>
    <definedName name="theptron14_22" localSheetId="5">#REF!</definedName>
    <definedName name="theptron14_22" localSheetId="8">#REF!</definedName>
    <definedName name="theptron14_22">#REF!</definedName>
    <definedName name="theptron6_8" localSheetId="3">#REF!</definedName>
    <definedName name="theptron6_8" localSheetId="5">#REF!</definedName>
    <definedName name="theptron6_8" localSheetId="8">#REF!</definedName>
    <definedName name="theptron6_8">#REF!</definedName>
    <definedName name="thetichck" localSheetId="3">#REF!</definedName>
    <definedName name="thetichck" localSheetId="5">#REF!</definedName>
    <definedName name="thetichck" localSheetId="8">#REF!</definedName>
    <definedName name="thetichck">#REF!</definedName>
    <definedName name="THGO1pnc" localSheetId="3">#REF!</definedName>
    <definedName name="THGO1pnc" localSheetId="5">#REF!</definedName>
    <definedName name="THGO1pnc" localSheetId="8">#REF!</definedName>
    <definedName name="THGO1pnc">#REF!</definedName>
    <definedName name="thht" localSheetId="3">#REF!</definedName>
    <definedName name="thht" localSheetId="5">#REF!</definedName>
    <definedName name="thht" localSheetId="8">#REF!</definedName>
    <definedName name="thht">#REF!</definedName>
    <definedName name="THI" localSheetId="3">#REF!</definedName>
    <definedName name="THI" localSheetId="5">#REF!</definedName>
    <definedName name="THI" localSheetId="8">#REF!</definedName>
    <definedName name="THI">#REF!</definedName>
    <definedName name="THkinhPhiToanBo" localSheetId="3">#REF!</definedName>
    <definedName name="THkinhPhiToanBo" localSheetId="5">#REF!</definedName>
    <definedName name="THkinhPhiToanBo" localSheetId="8">#REF!</definedName>
    <definedName name="THkinhPhiToanBo">#REF!</definedName>
    <definedName name="THKL" localSheetId="3" hidden="1">{"'Sheet1'!$L$16"}</definedName>
    <definedName name="THKL" localSheetId="8" hidden="1">{"'Sheet1'!$L$16"}</definedName>
    <definedName name="THKL" hidden="1">{"'Sheet1'!$L$16"}</definedName>
    <definedName name="thkl2" localSheetId="3" hidden="1">{"'Sheet1'!$L$16"}</definedName>
    <definedName name="thkl2" localSheetId="8" hidden="1">{"'Sheet1'!$L$16"}</definedName>
    <definedName name="thkl2" hidden="1">{"'Sheet1'!$L$16"}</definedName>
    <definedName name="thkl3" localSheetId="3" hidden="1">{"'Sheet1'!$L$16"}</definedName>
    <definedName name="thkl3" localSheetId="8" hidden="1">{"'Sheet1'!$L$16"}</definedName>
    <definedName name="thkl3" hidden="1">{"'Sheet1'!$L$16"}</definedName>
    <definedName name="thkp3" localSheetId="3">#REF!</definedName>
    <definedName name="thkp3" localSheetId="5">#REF!</definedName>
    <definedName name="thkp3" localSheetId="8">#REF!</definedName>
    <definedName name="thkp3">#REF!</definedName>
    <definedName name="Þmong" localSheetId="3">#REF!</definedName>
    <definedName name="Þmong" localSheetId="5">#REF!</definedName>
    <definedName name="Þmong" localSheetId="8">#REF!</definedName>
    <definedName name="Þmong">#REF!</definedName>
    <definedName name="ÞNXoldk" localSheetId="3">#REF!</definedName>
    <definedName name="ÞNXoldk" localSheetId="5">#REF!</definedName>
    <definedName name="ÞNXoldk" localSheetId="8">#REF!</definedName>
    <definedName name="ÞNXoldk">#REF!</definedName>
    <definedName name="thongso" localSheetId="3">#REF!</definedName>
    <definedName name="thongso" localSheetId="5">#REF!</definedName>
    <definedName name="thongso" localSheetId="8">#REF!</definedName>
    <definedName name="thongso">#REF!</definedName>
    <definedName name="THOP">"THOP"</definedName>
    <definedName name="Þsan" localSheetId="3">#REF!</definedName>
    <definedName name="Þsan" localSheetId="5">#REF!</definedName>
    <definedName name="Þsan" localSheetId="8">#REF!</definedName>
    <definedName name="Þsan">#REF!</definedName>
    <definedName name="THT" localSheetId="3">#REF!</definedName>
    <definedName name="THT" localSheetId="5">#REF!</definedName>
    <definedName name="THT" localSheetId="8">#REF!</definedName>
    <definedName name="THT">#REF!</definedName>
    <definedName name="thtich1" localSheetId="3">#REF!</definedName>
    <definedName name="thtich1" localSheetId="5">#REF!</definedName>
    <definedName name="thtich1" localSheetId="8">#REF!</definedName>
    <definedName name="thtich1">#REF!</definedName>
    <definedName name="thtich2" localSheetId="3">#REF!</definedName>
    <definedName name="thtich2" localSheetId="5">#REF!</definedName>
    <definedName name="thtich2" localSheetId="8">#REF!</definedName>
    <definedName name="thtich2">#REF!</definedName>
    <definedName name="thtich3" localSheetId="3">#REF!</definedName>
    <definedName name="thtich3" localSheetId="5">#REF!</definedName>
    <definedName name="thtich3" localSheetId="8">#REF!</definedName>
    <definedName name="thtich3">#REF!</definedName>
    <definedName name="thtich4" localSheetId="3">#REF!</definedName>
    <definedName name="thtich4" localSheetId="5">#REF!</definedName>
    <definedName name="thtich4" localSheetId="8">#REF!</definedName>
    <definedName name="thtich4">#REF!</definedName>
    <definedName name="thtich5" localSheetId="3">#REF!</definedName>
    <definedName name="thtich5" localSheetId="5">#REF!</definedName>
    <definedName name="thtich5" localSheetId="8">#REF!</definedName>
    <definedName name="thtich5">#REF!</definedName>
    <definedName name="thtich6" localSheetId="3">#REF!</definedName>
    <definedName name="thtich6" localSheetId="5">#REF!</definedName>
    <definedName name="thtich6" localSheetId="8">#REF!</definedName>
    <definedName name="thtich6">#REF!</definedName>
    <definedName name="THTLMcap" localSheetId="3">#REF!</definedName>
    <definedName name="THTLMcap" localSheetId="5">#REF!</definedName>
    <definedName name="THTLMcap" localSheetId="8">#REF!</definedName>
    <definedName name="THTLMcap">#REF!</definedName>
    <definedName name="THToanBo" localSheetId="3">#REF!</definedName>
    <definedName name="THToanBo" localSheetId="5">#REF!</definedName>
    <definedName name="THToanBo" localSheetId="8">#REF!</definedName>
    <definedName name="THToanBo">#REF!</definedName>
    <definedName name="thtt" localSheetId="3">#REF!</definedName>
    <definedName name="thtt" localSheetId="5">#REF!</definedName>
    <definedName name="thtt" localSheetId="8">#REF!</definedName>
    <definedName name="thtt">#REF!</definedName>
    <definedName name="thu" localSheetId="3" hidden="1">{"'Sheet1'!$L$16"}</definedName>
    <definedName name="thu" localSheetId="8" hidden="1">{"'Sheet1'!$L$16"}</definedName>
    <definedName name="thu" hidden="1">{"'Sheet1'!$L$16"}</definedName>
    <definedName name="Thu.von.dot1" localSheetId="3">#REF!</definedName>
    <definedName name="Thu.von.dot1" localSheetId="5">#REF!</definedName>
    <definedName name="Thu.von.dot1" localSheetId="8">#REF!</definedName>
    <definedName name="Thu.von.dot1">#REF!</definedName>
    <definedName name="Thu.von.dot2" localSheetId="3">#REF!</definedName>
    <definedName name="Thu.von.dot2" localSheetId="5">#REF!</definedName>
    <definedName name="Thu.von.dot2" localSheetId="8">#REF!</definedName>
    <definedName name="Thu.von.dot2">#REF!</definedName>
    <definedName name="Thu.von.dot3" localSheetId="3">#REF!</definedName>
    <definedName name="Thu.von.dot3" localSheetId="5">#REF!</definedName>
    <definedName name="Thu.von.dot3" localSheetId="8">#REF!</definedName>
    <definedName name="Thu.von.dot3">#REF!</definedName>
    <definedName name="Thu.von.dot4" localSheetId="3">#REF!</definedName>
    <definedName name="Thu.von.dot4" localSheetId="5">#REF!</definedName>
    <definedName name="Thu.von.dot4" localSheetId="8">#REF!</definedName>
    <definedName name="Thu.von.dot4">#REF!</definedName>
    <definedName name="Thu.von.dot5" localSheetId="3">#REF!</definedName>
    <definedName name="Thu.von.dot5" localSheetId="5">#REF!</definedName>
    <definedName name="Thu.von.dot5" localSheetId="8">#REF!</definedName>
    <definedName name="Thu.von.dot5">#REF!</definedName>
    <definedName name="thue">6</definedName>
    <definedName name="thuocno" localSheetId="3">#REF!</definedName>
    <definedName name="thuocno" localSheetId="5">#REF!</definedName>
    <definedName name="thuocno" localSheetId="8">#REF!</definedName>
    <definedName name="thuocno">#REF!</definedName>
    <definedName name="Thuvondot5" localSheetId="3">#REF!</definedName>
    <definedName name="Thuvondot5" localSheetId="5">#REF!</definedName>
    <definedName name="Thuvondot5" localSheetId="8">#REF!</definedName>
    <definedName name="Thuvondot5">#REF!</definedName>
    <definedName name="thuy" localSheetId="3" hidden="1">{"'Sheet1'!$L$16"}</definedName>
    <definedName name="thuy" localSheetId="8" hidden="1">{"'Sheet1'!$L$16"}</definedName>
    <definedName name="thuy" hidden="1">{"'Sheet1'!$L$16"}</definedName>
    <definedName name="Thừa_Thiên_Huế" localSheetId="3">#REF!</definedName>
    <definedName name="Thừa_Thiên_Huế" localSheetId="5">#REF!</definedName>
    <definedName name="Thừa_Thiên_Huế" localSheetId="8">#REF!</definedName>
    <definedName name="Thừa_Thiên_Huế">#REF!</definedName>
    <definedName name="THXD2" localSheetId="3" hidden="1">{"'Sheet1'!$L$16"}</definedName>
    <definedName name="THXD2" localSheetId="8" hidden="1">{"'Sheet1'!$L$16"}</definedName>
    <definedName name="THXD2" hidden="1">{"'Sheet1'!$L$16"}</definedName>
    <definedName name="tr_" localSheetId="3">#REF!</definedName>
    <definedName name="tr_" localSheetId="5">#REF!</definedName>
    <definedName name="tr_" localSheetId="8">#REF!</definedName>
    <definedName name="tr_">#REF!</definedName>
    <definedName name="TR10HT" localSheetId="3">#REF!</definedName>
    <definedName name="TR10HT" localSheetId="5">#REF!</definedName>
    <definedName name="TR10HT" localSheetId="8">#REF!</definedName>
    <definedName name="TR10HT">#REF!</definedName>
    <definedName name="TR11HT" localSheetId="3">#REF!</definedName>
    <definedName name="TR11HT" localSheetId="5">#REF!</definedName>
    <definedName name="TR11HT" localSheetId="8">#REF!</definedName>
    <definedName name="TR11HT">#REF!</definedName>
    <definedName name="TR12HT" localSheetId="3">#REF!</definedName>
    <definedName name="TR12HT" localSheetId="5">#REF!</definedName>
    <definedName name="TR12HT" localSheetId="8">#REF!</definedName>
    <definedName name="TR12HT">#REF!</definedName>
    <definedName name="TR13HT" localSheetId="3">#REF!</definedName>
    <definedName name="TR13HT" localSheetId="5">#REF!</definedName>
    <definedName name="TR13HT" localSheetId="8">#REF!</definedName>
    <definedName name="TR13HT">#REF!</definedName>
    <definedName name="TR14HT" localSheetId="3">#REF!</definedName>
    <definedName name="TR14HT" localSheetId="5">#REF!</definedName>
    <definedName name="TR14HT" localSheetId="8">#REF!</definedName>
    <definedName name="TR14HT">#REF!</definedName>
    <definedName name="TR17HT" localSheetId="3">#REF!</definedName>
    <definedName name="TR17HT" localSheetId="5">#REF!</definedName>
    <definedName name="TR17HT" localSheetId="8">#REF!</definedName>
    <definedName name="TR17HT">#REF!</definedName>
    <definedName name="TR18HT" localSheetId="3">#REF!</definedName>
    <definedName name="TR18HT" localSheetId="5">#REF!</definedName>
    <definedName name="TR18HT" localSheetId="8">#REF!</definedName>
    <definedName name="TR18HT">#REF!</definedName>
    <definedName name="TR1HT" localSheetId="3">#REF!</definedName>
    <definedName name="TR1HT" localSheetId="5">#REF!</definedName>
    <definedName name="TR1HT" localSheetId="8">#REF!</definedName>
    <definedName name="TR1HT">#REF!</definedName>
    <definedName name="TR21HT" localSheetId="3">#REF!</definedName>
    <definedName name="TR21HT" localSheetId="5">#REF!</definedName>
    <definedName name="TR21HT" localSheetId="8">#REF!</definedName>
    <definedName name="TR21HT">#REF!</definedName>
    <definedName name="TR22HT" localSheetId="3">#REF!</definedName>
    <definedName name="TR22HT" localSheetId="5">#REF!</definedName>
    <definedName name="TR22HT" localSheetId="8">#REF!</definedName>
    <definedName name="TR22HT">#REF!</definedName>
    <definedName name="TR23HT" localSheetId="3">#REF!</definedName>
    <definedName name="TR23HT" localSheetId="5">#REF!</definedName>
    <definedName name="TR23HT" localSheetId="8">#REF!</definedName>
    <definedName name="TR23HT">#REF!</definedName>
    <definedName name="TR24HT" localSheetId="3">#REF!</definedName>
    <definedName name="TR24HT" localSheetId="5">#REF!</definedName>
    <definedName name="TR24HT" localSheetId="8">#REF!</definedName>
    <definedName name="TR24HT">#REF!</definedName>
    <definedName name="TR25HT" localSheetId="3">#REF!</definedName>
    <definedName name="TR25HT" localSheetId="5">#REF!</definedName>
    <definedName name="TR25HT" localSheetId="8">#REF!</definedName>
    <definedName name="TR25HT">#REF!</definedName>
    <definedName name="TR26HT" localSheetId="3">#REF!</definedName>
    <definedName name="TR26HT" localSheetId="5">#REF!</definedName>
    <definedName name="TR26HT" localSheetId="8">#REF!</definedName>
    <definedName name="TR26HT">#REF!</definedName>
    <definedName name="TR2HT" localSheetId="3">#REF!</definedName>
    <definedName name="TR2HT" localSheetId="5">#REF!</definedName>
    <definedName name="TR2HT" localSheetId="8">#REF!</definedName>
    <definedName name="TR2HT">#REF!</definedName>
    <definedName name="TR3HT" localSheetId="3">#REF!</definedName>
    <definedName name="TR3HT" localSheetId="5">#REF!</definedName>
    <definedName name="TR3HT" localSheetId="8">#REF!</definedName>
    <definedName name="TR3HT">#REF!</definedName>
    <definedName name="TR4HT" localSheetId="3">#REF!</definedName>
    <definedName name="TR4HT" localSheetId="5">#REF!</definedName>
    <definedName name="TR4HT" localSheetId="8">#REF!</definedName>
    <definedName name="TR4HT">#REF!</definedName>
    <definedName name="TR5HT" localSheetId="3">#REF!</definedName>
    <definedName name="TR5HT" localSheetId="5">#REF!</definedName>
    <definedName name="TR5HT" localSheetId="8">#REF!</definedName>
    <definedName name="TR5HT">#REF!</definedName>
    <definedName name="TR6HT" localSheetId="3">#REF!</definedName>
    <definedName name="TR6HT" localSheetId="5">#REF!</definedName>
    <definedName name="TR6HT" localSheetId="8">#REF!</definedName>
    <definedName name="TR6HT">#REF!</definedName>
    <definedName name="TR7HT" localSheetId="3">#REF!</definedName>
    <definedName name="TR7HT" localSheetId="5">#REF!</definedName>
    <definedName name="TR7HT" localSheetId="8">#REF!</definedName>
    <definedName name="TR7HT">#REF!</definedName>
    <definedName name="TR8HT" localSheetId="3">#REF!</definedName>
    <definedName name="TR8HT" localSheetId="5">#REF!</definedName>
    <definedName name="TR8HT" localSheetId="8">#REF!</definedName>
    <definedName name="TR8HT">#REF!</definedName>
    <definedName name="TR9HT" localSheetId="3">#REF!</definedName>
    <definedName name="TR9HT" localSheetId="5">#REF!</definedName>
    <definedName name="TR9HT" localSheetId="8">#REF!</definedName>
    <definedName name="TR9HT">#REF!</definedName>
    <definedName name="Tra_Cot" localSheetId="3">#REF!</definedName>
    <definedName name="Tra_Cot" localSheetId="5">#REF!</definedName>
    <definedName name="Tra_Cot" localSheetId="8">#REF!</definedName>
    <definedName name="Tra_Cot">#REF!</definedName>
    <definedName name="Tra_DM_su_dung" localSheetId="3">#REF!</definedName>
    <definedName name="Tra_DM_su_dung" localSheetId="5">#REF!</definedName>
    <definedName name="Tra_DM_su_dung" localSheetId="8">#REF!</definedName>
    <definedName name="Tra_DM_su_dung">#REF!</definedName>
    <definedName name="Tra_DM_su_dung_cau" localSheetId="3">#REF!</definedName>
    <definedName name="Tra_DM_su_dung_cau" localSheetId="5">#REF!</definedName>
    <definedName name="Tra_DM_su_dung_cau" localSheetId="8">#REF!</definedName>
    <definedName name="Tra_DM_su_dung_cau">#REF!</definedName>
    <definedName name="Tra_don_gia_KS" localSheetId="3">#REF!</definedName>
    <definedName name="Tra_don_gia_KS" localSheetId="5">#REF!</definedName>
    <definedName name="Tra_don_gia_KS" localSheetId="8">#REF!</definedName>
    <definedName name="Tra_don_gia_KS">#REF!</definedName>
    <definedName name="Tra_DTCT" localSheetId="3">#REF!</definedName>
    <definedName name="Tra_DTCT" localSheetId="5">#REF!</definedName>
    <definedName name="Tra_DTCT" localSheetId="8">#REF!</definedName>
    <definedName name="Tra_DTCT">#REF!</definedName>
    <definedName name="Tra_gtxl_cong" localSheetId="3">#REF!</definedName>
    <definedName name="Tra_gtxl_cong" localSheetId="5">#REF!</definedName>
    <definedName name="Tra_gtxl_cong" localSheetId="8">#REF!</definedName>
    <definedName name="Tra_gtxl_cong">#REF!</definedName>
    <definedName name="Tra_gia" localSheetId="3">#REF!</definedName>
    <definedName name="Tra_gia" localSheetId="5">#REF!</definedName>
    <definedName name="Tra_gia" localSheetId="8">#REF!</definedName>
    <definedName name="Tra_gia">#REF!</definedName>
    <definedName name="Tra_T_le_1" localSheetId="3">#REF!</definedName>
    <definedName name="Tra_T_le_1" localSheetId="5">#REF!</definedName>
    <definedName name="Tra_T_le_1" localSheetId="8">#REF!</definedName>
    <definedName name="Tra_T_le_1">#REF!</definedName>
    <definedName name="Tra_ten_cong" localSheetId="3">#REF!</definedName>
    <definedName name="Tra_ten_cong" localSheetId="5">#REF!</definedName>
    <definedName name="Tra_ten_cong" localSheetId="8">#REF!</definedName>
    <definedName name="Tra_ten_cong">#REF!</definedName>
    <definedName name="Tra_tim_hang_mucPT_trung" localSheetId="3">#REF!</definedName>
    <definedName name="Tra_tim_hang_mucPT_trung" localSheetId="5">#REF!</definedName>
    <definedName name="Tra_tim_hang_mucPT_trung" localSheetId="8">#REF!</definedName>
    <definedName name="Tra_tim_hang_mucPT_trung">#REF!</definedName>
    <definedName name="Tra_TL" localSheetId="3">#REF!</definedName>
    <definedName name="Tra_TL" localSheetId="5">#REF!</definedName>
    <definedName name="Tra_TL" localSheetId="8">#REF!</definedName>
    <definedName name="Tra_TL">#REF!</definedName>
    <definedName name="Tra_ty_le" localSheetId="3">#REF!</definedName>
    <definedName name="Tra_ty_le" localSheetId="5">#REF!</definedName>
    <definedName name="Tra_ty_le" localSheetId="8">#REF!</definedName>
    <definedName name="Tra_ty_le">#REF!</definedName>
    <definedName name="Tra_ty_le2" localSheetId="3">#REF!</definedName>
    <definedName name="Tra_ty_le2" localSheetId="5">#REF!</definedName>
    <definedName name="Tra_ty_le2" localSheetId="8">#REF!</definedName>
    <definedName name="Tra_ty_le2">#REF!</definedName>
    <definedName name="Tra_ty_le3" localSheetId="3">#REF!</definedName>
    <definedName name="Tra_ty_le3" localSheetId="5">#REF!</definedName>
    <definedName name="Tra_ty_le3" localSheetId="8">#REF!</definedName>
    <definedName name="Tra_ty_le3">#REF!</definedName>
    <definedName name="Tra_ty_le4" localSheetId="3">#REF!</definedName>
    <definedName name="Tra_ty_le4" localSheetId="5">#REF!</definedName>
    <definedName name="Tra_ty_le4" localSheetId="8">#REF!</definedName>
    <definedName name="Tra_ty_le4">#REF!</definedName>
    <definedName name="Tra_ty_le5" localSheetId="3">#REF!</definedName>
    <definedName name="Tra_ty_le5" localSheetId="5">#REF!</definedName>
    <definedName name="Tra_ty_le5" localSheetId="8">#REF!</definedName>
    <definedName name="Tra_ty_le5">#REF!</definedName>
    <definedName name="TRA_VAT_LIEU" localSheetId="3">#REF!</definedName>
    <definedName name="TRA_VAT_LIEU" localSheetId="5">#REF!</definedName>
    <definedName name="TRA_VAT_LIEU" localSheetId="8">#REF!</definedName>
    <definedName name="TRA_VAT_LIEU">#REF!</definedName>
    <definedName name="Trà_Vinh" localSheetId="3">#REF!</definedName>
    <definedName name="Trà_Vinh" localSheetId="5">#REF!</definedName>
    <definedName name="Trà_Vinh" localSheetId="8">#REF!</definedName>
    <definedName name="Trà_Vinh">#REF!</definedName>
    <definedName name="TRA_VL" localSheetId="3">#REF!</definedName>
    <definedName name="TRA_VL" localSheetId="5">#REF!</definedName>
    <definedName name="TRA_VL" localSheetId="8">#REF!</definedName>
    <definedName name="TRA_VL">#REF!</definedName>
    <definedName name="tra_vl1" localSheetId="3">#REF!</definedName>
    <definedName name="tra_vl1" localSheetId="5">#REF!</definedName>
    <definedName name="tra_vl1" localSheetId="8">#REF!</definedName>
    <definedName name="tra_vl1">#REF!</definedName>
    <definedName name="tra_xlbtn" localSheetId="3">#REF!</definedName>
    <definedName name="tra_xlbtn" localSheetId="5">#REF!</definedName>
    <definedName name="tra_xlbtn" localSheetId="8">#REF!</definedName>
    <definedName name="tra_xlbtn">#REF!</definedName>
    <definedName name="traA103" localSheetId="3">#REF!</definedName>
    <definedName name="traA103" localSheetId="5">#REF!</definedName>
    <definedName name="traA103" localSheetId="8">#REF!</definedName>
    <definedName name="traA103">#REF!</definedName>
    <definedName name="trab" localSheetId="3">#REF!</definedName>
    <definedName name="trab" localSheetId="5">#REF!</definedName>
    <definedName name="trab" localSheetId="8">#REF!</definedName>
    <definedName name="trab">#REF!</definedName>
    <definedName name="trabtn" localSheetId="3">#REF!</definedName>
    <definedName name="trabtn" localSheetId="5">#REF!</definedName>
    <definedName name="trabtn" localSheetId="8">#REF!</definedName>
    <definedName name="trabtn">#REF!</definedName>
    <definedName name="Tracp" localSheetId="3">#REF!</definedName>
    <definedName name="Tracp" localSheetId="5">#REF!</definedName>
    <definedName name="Tracp" localSheetId="8">#REF!</definedName>
    <definedName name="Tracp">#REF!</definedName>
    <definedName name="TraDAH_H" localSheetId="3">#REF!</definedName>
    <definedName name="TraDAH_H" localSheetId="5">#REF!</definedName>
    <definedName name="TraDAH_H" localSheetId="8">#REF!</definedName>
    <definedName name="TraDAH_H">#REF!</definedName>
    <definedName name="TRADE2" localSheetId="3">#REF!</definedName>
    <definedName name="TRADE2" localSheetId="5">#REF!</definedName>
    <definedName name="TRADE2" localSheetId="8">#REF!</definedName>
    <definedName name="TRADE2">#REF!</definedName>
    <definedName name="TraK" localSheetId="3">#REF!</definedName>
    <definedName name="TraK" localSheetId="5">#REF!</definedName>
    <definedName name="TraK" localSheetId="8">#REF!</definedName>
    <definedName name="TraK">#REF!</definedName>
    <definedName name="TRAM" localSheetId="3">#REF!</definedName>
    <definedName name="TRAM" localSheetId="5">#REF!</definedName>
    <definedName name="TRAM" localSheetId="8">#REF!</definedName>
    <definedName name="TRAM">#REF!</definedName>
    <definedName name="tramatcong1" localSheetId="3">#REF!</definedName>
    <definedName name="tramatcong1" localSheetId="5">#REF!</definedName>
    <definedName name="tramatcong1" localSheetId="8">#REF!</definedName>
    <definedName name="tramatcong1">#REF!</definedName>
    <definedName name="tramatcong2" localSheetId="3">#REF!</definedName>
    <definedName name="tramatcong2" localSheetId="5">#REF!</definedName>
    <definedName name="tramatcong2" localSheetId="8">#REF!</definedName>
    <definedName name="tramatcong2">#REF!</definedName>
    <definedName name="trambt60" localSheetId="3">#REF!</definedName>
    <definedName name="trambt60" localSheetId="5">#REF!</definedName>
    <definedName name="trambt60" localSheetId="8">#REF!</definedName>
    <definedName name="trambt60">#REF!</definedName>
    <definedName name="tramtbtn25" localSheetId="3">#REF!</definedName>
    <definedName name="tramtbtn25" localSheetId="5">#REF!</definedName>
    <definedName name="tramtbtn25" localSheetId="8">#REF!</definedName>
    <definedName name="tramtbtn25">#REF!</definedName>
    <definedName name="tramtbtn30" localSheetId="3">#REF!</definedName>
    <definedName name="tramtbtn30" localSheetId="5">#REF!</definedName>
    <definedName name="tramtbtn30" localSheetId="8">#REF!</definedName>
    <definedName name="tramtbtn30">#REF!</definedName>
    <definedName name="tramtbtn40" localSheetId="3">#REF!</definedName>
    <definedName name="tramtbtn40" localSheetId="5">#REF!</definedName>
    <definedName name="tramtbtn40" localSheetId="8">#REF!</definedName>
    <definedName name="tramtbtn40">#REF!</definedName>
    <definedName name="tramtbtn50" localSheetId="3">#REF!</definedName>
    <definedName name="tramtbtn50" localSheetId="5">#REF!</definedName>
    <definedName name="tramtbtn50" localSheetId="8">#REF!</definedName>
    <definedName name="tramtbtn50">#REF!</definedName>
    <definedName name="tramtbtn60" localSheetId="3">#REF!</definedName>
    <definedName name="tramtbtn60" localSheetId="5">#REF!</definedName>
    <definedName name="tramtbtn60" localSheetId="8">#REF!</definedName>
    <definedName name="tramtbtn60">#REF!</definedName>
    <definedName name="tramtbtn80" localSheetId="3">#REF!</definedName>
    <definedName name="tramtbtn80" localSheetId="5">#REF!</definedName>
    <definedName name="tramtbtn80" localSheetId="8">#REF!</definedName>
    <definedName name="tramtbtn80">#REF!</definedName>
    <definedName name="trang" localSheetId="3" hidden="1">{#N/A,#N/A,FALSE,"Chi tiÆt"}</definedName>
    <definedName name="trang" localSheetId="8" hidden="1">{#N/A,#N/A,FALSE,"Chi tiÆt"}</definedName>
    <definedName name="trang" hidden="1">{#N/A,#N/A,FALSE,"Chi tiÆt"}</definedName>
    <definedName name="tranhietdo" localSheetId="3">#REF!</definedName>
    <definedName name="tranhietdo" localSheetId="5">#REF!</definedName>
    <definedName name="tranhietdo" localSheetId="8">#REF!</definedName>
    <definedName name="tranhietdo">#REF!</definedName>
    <definedName name="tratyle" localSheetId="3">#REF!</definedName>
    <definedName name="tratyle" localSheetId="5">#REF!</definedName>
    <definedName name="tratyle" localSheetId="8">#REF!</definedName>
    <definedName name="tratyle">#REF!</definedName>
    <definedName name="TRAvH" localSheetId="3">#REF!</definedName>
    <definedName name="TRAvH" localSheetId="5">#REF!</definedName>
    <definedName name="TRAvH" localSheetId="8">#REF!</definedName>
    <definedName name="TRAvH">#REF!</definedName>
    <definedName name="TRAVL" localSheetId="3">#REF!</definedName>
    <definedName name="TRAVL" localSheetId="5">#REF!</definedName>
    <definedName name="TRAVL" localSheetId="8">#REF!</definedName>
    <definedName name="TRAVL">#REF!</definedName>
    <definedName name="TRHT" localSheetId="3">#REF!</definedName>
    <definedName name="TRHT" localSheetId="5">#REF!</definedName>
    <definedName name="TRHT" localSheetId="8">#REF!</definedName>
    <definedName name="TRHT">#REF!</definedName>
    <definedName name="TRISO" localSheetId="3">#REF!</definedName>
    <definedName name="TRISO" localSheetId="5">#REF!</definedName>
    <definedName name="TRISO" localSheetId="8">#REF!</definedName>
    <definedName name="TRISO">#REF!</definedName>
    <definedName name="tron250" localSheetId="3">#REF!</definedName>
    <definedName name="tron250" localSheetId="5">#REF!</definedName>
    <definedName name="tron250" localSheetId="8">#REF!</definedName>
    <definedName name="tron250">#REF!</definedName>
    <definedName name="tron25th" localSheetId="3">#REF!</definedName>
    <definedName name="tron25th" localSheetId="5">#REF!</definedName>
    <definedName name="tron25th" localSheetId="8">#REF!</definedName>
    <definedName name="tron25th">#REF!</definedName>
    <definedName name="tron60th" localSheetId="3">#REF!</definedName>
    <definedName name="tron60th" localSheetId="5">#REF!</definedName>
    <definedName name="tron60th" localSheetId="8">#REF!</definedName>
    <definedName name="tron60th">#REF!</definedName>
    <definedName name="tronbetong100" localSheetId="3">#REF!</definedName>
    <definedName name="tronbetong100" localSheetId="5">#REF!</definedName>
    <definedName name="tronbetong100" localSheetId="8">#REF!</definedName>
    <definedName name="tronbetong100">#REF!</definedName>
    <definedName name="tronbetong1150" localSheetId="3">#REF!</definedName>
    <definedName name="tronbetong1150" localSheetId="5">#REF!</definedName>
    <definedName name="tronbetong1150" localSheetId="8">#REF!</definedName>
    <definedName name="tronbetong1150">#REF!</definedName>
    <definedName name="tronbetong150" localSheetId="3">#REF!</definedName>
    <definedName name="tronbetong150" localSheetId="5">#REF!</definedName>
    <definedName name="tronbetong150" localSheetId="8">#REF!</definedName>
    <definedName name="tronbetong150">#REF!</definedName>
    <definedName name="tronbetong1600" localSheetId="3">#REF!</definedName>
    <definedName name="tronbetong1600" localSheetId="5">#REF!</definedName>
    <definedName name="tronbetong1600" localSheetId="8">#REF!</definedName>
    <definedName name="tronbetong1600">#REF!</definedName>
    <definedName name="tronbetong200" localSheetId="3">#REF!</definedName>
    <definedName name="tronbetong200" localSheetId="5">#REF!</definedName>
    <definedName name="tronbetong200" localSheetId="8">#REF!</definedName>
    <definedName name="tronbetong200">#REF!</definedName>
    <definedName name="tronbetong250" localSheetId="3">#REF!</definedName>
    <definedName name="tronbetong250" localSheetId="5">#REF!</definedName>
    <definedName name="tronbetong250" localSheetId="8">#REF!</definedName>
    <definedName name="tronbetong250">#REF!</definedName>
    <definedName name="tronbetong425" localSheetId="3">#REF!</definedName>
    <definedName name="tronbetong425" localSheetId="5">#REF!</definedName>
    <definedName name="tronbetong425" localSheetId="8">#REF!</definedName>
    <definedName name="tronbetong425">#REF!</definedName>
    <definedName name="tronbetong500" localSheetId="3">#REF!</definedName>
    <definedName name="tronbetong500" localSheetId="5">#REF!</definedName>
    <definedName name="tronbetong500" localSheetId="8">#REF!</definedName>
    <definedName name="tronbetong500">#REF!</definedName>
    <definedName name="tronbetong800" localSheetId="3">#REF!</definedName>
    <definedName name="tronbetong800" localSheetId="5">#REF!</definedName>
    <definedName name="tronbetong800" localSheetId="8">#REF!</definedName>
    <definedName name="tronbetong800">#REF!</definedName>
    <definedName name="tronbt250" localSheetId="3">#REF!</definedName>
    <definedName name="tronbt250" localSheetId="5">#REF!</definedName>
    <definedName name="tronbt250" localSheetId="8">#REF!</definedName>
    <definedName name="tronbt250">#REF!</definedName>
    <definedName name="tronvua110" localSheetId="3">#REF!</definedName>
    <definedName name="tronvua110" localSheetId="5">#REF!</definedName>
    <definedName name="tronvua110" localSheetId="8">#REF!</definedName>
    <definedName name="tronvua110">#REF!</definedName>
    <definedName name="tronvua150" localSheetId="3">#REF!</definedName>
    <definedName name="tronvua150" localSheetId="5">#REF!</definedName>
    <definedName name="tronvua150" localSheetId="8">#REF!</definedName>
    <definedName name="tronvua150">#REF!</definedName>
    <definedName name="tronvua200" localSheetId="3">#REF!</definedName>
    <definedName name="tronvua200" localSheetId="5">#REF!</definedName>
    <definedName name="tronvua200" localSheetId="8">#REF!</definedName>
    <definedName name="tronvua200">#REF!</definedName>
    <definedName name="tronvua250" localSheetId="3">#REF!</definedName>
    <definedName name="tronvua250" localSheetId="5">#REF!</definedName>
    <definedName name="tronvua250" localSheetId="8">#REF!</definedName>
    <definedName name="tronvua250">#REF!</definedName>
    <definedName name="tronvua325" localSheetId="3">#REF!</definedName>
    <definedName name="tronvua325" localSheetId="5">#REF!</definedName>
    <definedName name="tronvua325" localSheetId="8">#REF!</definedName>
    <definedName name="tronvua325">#REF!</definedName>
    <definedName name="trt" localSheetId="3">#REF!</definedName>
    <definedName name="trt" localSheetId="5">#REF!</definedName>
    <definedName name="trt" localSheetId="8">#REF!</definedName>
    <definedName name="trt">#REF!</definedName>
    <definedName name="tru_can" localSheetId="3">#REF!</definedName>
    <definedName name="tru_can" localSheetId="5">#REF!</definedName>
    <definedName name="tru_can" localSheetId="8">#REF!</definedName>
    <definedName name="tru_can">#REF!</definedName>
    <definedName name="u" localSheetId="3" hidden="1">{"'Sheet1'!$L$16"}</definedName>
    <definedName name="u" localSheetId="8" hidden="1">{"'Sheet1'!$L$16"}</definedName>
    <definedName name="u" hidden="1">{"'Sheet1'!$L$16"}</definedName>
    <definedName name="U_tien" localSheetId="3">#REF!</definedName>
    <definedName name="U_tien" localSheetId="5">#REF!</definedName>
    <definedName name="U_tien" localSheetId="8">#REF!</definedName>
    <definedName name="U_tien">#REF!</definedName>
    <definedName name="Ucoc" localSheetId="3">#REF!</definedName>
    <definedName name="Ucoc" localSheetId="5">#REF!</definedName>
    <definedName name="Ucoc" localSheetId="8">#REF!</definedName>
    <definedName name="Ucoc">#REF!</definedName>
    <definedName name="UNIT" localSheetId="3">#REF!</definedName>
    <definedName name="UNIT" localSheetId="5">#REF!</definedName>
    <definedName name="UNIT" localSheetId="8">#REF!</definedName>
    <definedName name="UNIT">#REF!</definedName>
    <definedName name="Unit_Price" localSheetId="3">#REF!</definedName>
    <definedName name="Unit_Price" localSheetId="5">#REF!</definedName>
    <definedName name="Unit_Price" localSheetId="8">#REF!</definedName>
    <definedName name="Unit_Price">#REF!</definedName>
    <definedName name="unitt" localSheetId="3">BlankMacro1</definedName>
    <definedName name="unitt" localSheetId="5">BlankMacro1</definedName>
    <definedName name="unitt" localSheetId="8">BlankMacro1</definedName>
    <definedName name="unitt">BlankMacro1</definedName>
    <definedName name="UP" localSheetId="3">#REF!,#REF!,#REF!,#REF!,#REF!,#REF!,#REF!,#REF!,#REF!,#REF!,#REF!</definedName>
    <definedName name="UP" localSheetId="5">#REF!,#REF!,#REF!,#REF!,#REF!,#REF!,#REF!,#REF!,#REF!,#REF!,#REF!</definedName>
    <definedName name="UP" localSheetId="8">#REF!,#REF!,#REF!,#REF!,#REF!,#REF!,#REF!,#REF!,#REF!,#REF!,#REF!</definedName>
    <definedName name="UP">#REF!,#REF!,#REF!,#REF!,#REF!,#REF!,#REF!,#REF!,#REF!,#REF!,#REF!</definedName>
    <definedName name="upnoc" localSheetId="3">#REF!</definedName>
    <definedName name="upnoc" localSheetId="5">#REF!</definedName>
    <definedName name="upnoc" localSheetId="8">#REF!</definedName>
    <definedName name="upnoc">#REF!</definedName>
    <definedName name="usd">15720</definedName>
    <definedName name="ut" localSheetId="3">BlankMacro1</definedName>
    <definedName name="ut" localSheetId="5">BlankMacro1</definedName>
    <definedName name="ut" localSheetId="8">BlankMacro1</definedName>
    <definedName name="ut">BlankMacro1</definedName>
    <definedName name="UT_1" localSheetId="3">#REF!</definedName>
    <definedName name="UT_1" localSheetId="5">#REF!</definedName>
    <definedName name="UT_1" localSheetId="8">#REF!</definedName>
    <definedName name="UT_1">#REF!</definedName>
    <definedName name="UT1_373" localSheetId="3">#REF!</definedName>
    <definedName name="UT1_373" localSheetId="5">#REF!</definedName>
    <definedName name="UT1_373" localSheetId="8">#REF!</definedName>
    <definedName name="UT1_373">#REF!</definedName>
    <definedName name="utye" localSheetId="3" hidden="1">{"'Sheet1'!$L$16"}</definedName>
    <definedName name="utye" localSheetId="8" hidden="1">{"'Sheet1'!$L$16"}</definedName>
    <definedName name="utye" hidden="1">{"'Sheet1'!$L$16"}</definedName>
    <definedName name="uu" localSheetId="3">#REF!</definedName>
    <definedName name="uu" localSheetId="5">#REF!</definedName>
    <definedName name="uu" localSheetId="8">#REF!</definedName>
    <definedName name="uu">#REF!</definedName>
    <definedName name="ư" localSheetId="3" hidden="1">{"'Sheet1'!$L$16"}</definedName>
    <definedName name="ư" localSheetId="8" hidden="1">{"'Sheet1'!$L$16"}</definedName>
    <definedName name="ư" hidden="1">{"'Sheet1'!$L$16"}</definedName>
    <definedName name="v" localSheetId="3" hidden="1">{"'Sheet1'!$L$16"}</definedName>
    <definedName name="v" localSheetId="8" hidden="1">{"'Sheet1'!$L$16"}</definedName>
    <definedName name="v" hidden="1">{"'Sheet1'!$L$16"}</definedName>
    <definedName name="V.1" localSheetId="3">#REF!</definedName>
    <definedName name="V.1" localSheetId="5">#REF!</definedName>
    <definedName name="V.1" localSheetId="8">#REF!</definedName>
    <definedName name="V.1">#REF!</definedName>
    <definedName name="V.10" localSheetId="3">#REF!</definedName>
    <definedName name="V.10" localSheetId="5">#REF!</definedName>
    <definedName name="V.10" localSheetId="8">#REF!</definedName>
    <definedName name="V.10">#REF!</definedName>
    <definedName name="V.11" localSheetId="3">#REF!</definedName>
    <definedName name="V.11" localSheetId="5">#REF!</definedName>
    <definedName name="V.11" localSheetId="8">#REF!</definedName>
    <definedName name="V.11">#REF!</definedName>
    <definedName name="V.12" localSheetId="3">#REF!</definedName>
    <definedName name="V.12" localSheetId="5">#REF!</definedName>
    <definedName name="V.12" localSheetId="8">#REF!</definedName>
    <definedName name="V.12">#REF!</definedName>
    <definedName name="V.13" localSheetId="3">#REF!</definedName>
    <definedName name="V.13" localSheetId="5">#REF!</definedName>
    <definedName name="V.13" localSheetId="8">#REF!</definedName>
    <definedName name="V.13">#REF!</definedName>
    <definedName name="V.14" localSheetId="3">#REF!</definedName>
    <definedName name="V.14" localSheetId="5">#REF!</definedName>
    <definedName name="V.14" localSheetId="8">#REF!</definedName>
    <definedName name="V.14">#REF!</definedName>
    <definedName name="V.15" localSheetId="3">#REF!</definedName>
    <definedName name="V.15" localSheetId="5">#REF!</definedName>
    <definedName name="V.15" localSheetId="8">#REF!</definedName>
    <definedName name="V.15">#REF!</definedName>
    <definedName name="V.16" localSheetId="3">#REF!</definedName>
    <definedName name="V.16" localSheetId="5">#REF!</definedName>
    <definedName name="V.16" localSheetId="8">#REF!</definedName>
    <definedName name="V.16">#REF!</definedName>
    <definedName name="V.17" localSheetId="3">#REF!</definedName>
    <definedName name="V.17" localSheetId="5">#REF!</definedName>
    <definedName name="V.17" localSheetId="8">#REF!</definedName>
    <definedName name="V.17">#REF!</definedName>
    <definedName name="V.18" localSheetId="3">#REF!</definedName>
    <definedName name="V.18" localSheetId="5">#REF!</definedName>
    <definedName name="V.18" localSheetId="8">#REF!</definedName>
    <definedName name="V.18">#REF!</definedName>
    <definedName name="V.2" localSheetId="3">#REF!</definedName>
    <definedName name="V.2" localSheetId="5">#REF!</definedName>
    <definedName name="V.2" localSheetId="8">#REF!</definedName>
    <definedName name="V.2">#REF!</definedName>
    <definedName name="V.3" localSheetId="3">#REF!</definedName>
    <definedName name="V.3" localSheetId="5">#REF!</definedName>
    <definedName name="V.3" localSheetId="8">#REF!</definedName>
    <definedName name="V.3">#REF!</definedName>
    <definedName name="V.4" localSheetId="3">#REF!</definedName>
    <definedName name="V.4" localSheetId="5">#REF!</definedName>
    <definedName name="V.4" localSheetId="8">#REF!</definedName>
    <definedName name="V.4">#REF!</definedName>
    <definedName name="V.5" localSheetId="3">#REF!</definedName>
    <definedName name="V.5" localSheetId="5">#REF!</definedName>
    <definedName name="V.5" localSheetId="8">#REF!</definedName>
    <definedName name="V.5">#REF!</definedName>
    <definedName name="V.6" localSheetId="3">#REF!</definedName>
    <definedName name="V.6" localSheetId="5">#REF!</definedName>
    <definedName name="V.6" localSheetId="8">#REF!</definedName>
    <definedName name="V.6">#REF!</definedName>
    <definedName name="V.7" localSheetId="3">#REF!</definedName>
    <definedName name="V.7" localSheetId="5">#REF!</definedName>
    <definedName name="V.7" localSheetId="8">#REF!</definedName>
    <definedName name="V.7">#REF!</definedName>
    <definedName name="V.8" localSheetId="3">#REF!</definedName>
    <definedName name="V.8" localSheetId="5">#REF!</definedName>
    <definedName name="V.8" localSheetId="8">#REF!</definedName>
    <definedName name="V.8">#REF!</definedName>
    <definedName name="V.9" localSheetId="3">#REF!</definedName>
    <definedName name="V.9" localSheetId="5">#REF!</definedName>
    <definedName name="V.9" localSheetId="8">#REF!</definedName>
    <definedName name="V.9">#REF!</definedName>
    <definedName name="v_25" localSheetId="3">#REF!</definedName>
    <definedName name="v_25" localSheetId="5">#REF!</definedName>
    <definedName name="v_25" localSheetId="8">#REF!</definedName>
    <definedName name="v_25">#REF!</definedName>
    <definedName name="V_a_b__t_ng_M200____1x2" localSheetId="3">'PL 1.C doi ung Dan toc'!ptdg</definedName>
    <definedName name="V_a_b__t_ng_M200____1x2" localSheetId="5">'PL 2.B von nam 2022 CT GNBV '!ptdg</definedName>
    <definedName name="V_a_b__t_ng_M200____1x2" localSheetId="8">'PL 2.C doi ung Giảm ngheo'!ptdg</definedName>
    <definedName name="V_a_b__t_ng_M200____1x2">ptdg</definedName>
    <definedName name="VAÄT_LIEÄU">"nhandongia"</definedName>
    <definedName name="vaidia" localSheetId="3">#REF!</definedName>
    <definedName name="vaidia" localSheetId="5">#REF!</definedName>
    <definedName name="vaidia" localSheetId="8">#REF!</definedName>
    <definedName name="vaidia">#REF!</definedName>
    <definedName name="Value0" localSheetId="3">#REF!</definedName>
    <definedName name="Value0" localSheetId="5">#REF!</definedName>
    <definedName name="Value0" localSheetId="8">#REF!</definedName>
    <definedName name="Value0">#REF!</definedName>
    <definedName name="Value1" localSheetId="3">#REF!</definedName>
    <definedName name="Value1" localSheetId="5">#REF!</definedName>
    <definedName name="Value1" localSheetId="8">#REF!</definedName>
    <definedName name="Value1">#REF!</definedName>
    <definedName name="Value10" localSheetId="3">#REF!</definedName>
    <definedName name="Value10" localSheetId="5">#REF!</definedName>
    <definedName name="Value10" localSheetId="8">#REF!</definedName>
    <definedName name="Value10">#REF!</definedName>
    <definedName name="Value11" localSheetId="3">#REF!</definedName>
    <definedName name="Value11" localSheetId="5">#REF!</definedName>
    <definedName name="Value11" localSheetId="8">#REF!</definedName>
    <definedName name="Value11">#REF!</definedName>
    <definedName name="Value12" localSheetId="3">#REF!</definedName>
    <definedName name="Value12" localSheetId="5">#REF!</definedName>
    <definedName name="Value12" localSheetId="8">#REF!</definedName>
    <definedName name="Value12">#REF!</definedName>
    <definedName name="Value13" localSheetId="3">#REF!</definedName>
    <definedName name="Value13" localSheetId="5">#REF!</definedName>
    <definedName name="Value13" localSheetId="8">#REF!</definedName>
    <definedName name="Value13">#REF!</definedName>
    <definedName name="Value14" localSheetId="3">#REF!</definedName>
    <definedName name="Value14" localSheetId="5">#REF!</definedName>
    <definedName name="Value14" localSheetId="8">#REF!</definedName>
    <definedName name="Value14">#REF!</definedName>
    <definedName name="Value15" localSheetId="3">#REF!</definedName>
    <definedName name="Value15" localSheetId="5">#REF!</definedName>
    <definedName name="Value15" localSheetId="8">#REF!</definedName>
    <definedName name="Value15">#REF!</definedName>
    <definedName name="Value16" localSheetId="3">#REF!</definedName>
    <definedName name="Value16" localSheetId="5">#REF!</definedName>
    <definedName name="Value16" localSheetId="8">#REF!</definedName>
    <definedName name="Value16">#REF!</definedName>
    <definedName name="Value17" localSheetId="3">#REF!</definedName>
    <definedName name="Value17" localSheetId="5">#REF!</definedName>
    <definedName name="Value17" localSheetId="8">#REF!</definedName>
    <definedName name="Value17">#REF!</definedName>
    <definedName name="Value18" localSheetId="3">#REF!</definedName>
    <definedName name="Value18" localSheetId="5">#REF!</definedName>
    <definedName name="Value18" localSheetId="8">#REF!</definedName>
    <definedName name="Value18">#REF!</definedName>
    <definedName name="Value19" localSheetId="3">#REF!</definedName>
    <definedName name="Value19" localSheetId="5">#REF!</definedName>
    <definedName name="Value19" localSheetId="8">#REF!</definedName>
    <definedName name="Value19">#REF!</definedName>
    <definedName name="Value2" localSheetId="3">#REF!</definedName>
    <definedName name="Value2" localSheetId="5">#REF!</definedName>
    <definedName name="Value2" localSheetId="8">#REF!</definedName>
    <definedName name="Value2">#REF!</definedName>
    <definedName name="Value20" localSheetId="3">#REF!</definedName>
    <definedName name="Value20" localSheetId="5">#REF!</definedName>
    <definedName name="Value20" localSheetId="8">#REF!</definedName>
    <definedName name="Value20">#REF!</definedName>
    <definedName name="Value21" localSheetId="3">#REF!</definedName>
    <definedName name="Value21" localSheetId="5">#REF!</definedName>
    <definedName name="Value21" localSheetId="8">#REF!</definedName>
    <definedName name="Value21">#REF!</definedName>
    <definedName name="Value22" localSheetId="3">#REF!</definedName>
    <definedName name="Value22" localSheetId="5">#REF!</definedName>
    <definedName name="Value22" localSheetId="8">#REF!</definedName>
    <definedName name="Value22">#REF!</definedName>
    <definedName name="Value23" localSheetId="3">#REF!</definedName>
    <definedName name="Value23" localSheetId="5">#REF!</definedName>
    <definedName name="Value23" localSheetId="8">#REF!</definedName>
    <definedName name="Value23">#REF!</definedName>
    <definedName name="Value24" localSheetId="3">#REF!</definedName>
    <definedName name="Value24" localSheetId="5">#REF!</definedName>
    <definedName name="Value24" localSheetId="8">#REF!</definedName>
    <definedName name="Value24">#REF!</definedName>
    <definedName name="Value25" localSheetId="3">#REF!</definedName>
    <definedName name="Value25" localSheetId="5">#REF!</definedName>
    <definedName name="Value25" localSheetId="8">#REF!</definedName>
    <definedName name="Value25">#REF!</definedName>
    <definedName name="Value26" localSheetId="3">#REF!</definedName>
    <definedName name="Value26" localSheetId="5">#REF!</definedName>
    <definedName name="Value26" localSheetId="8">#REF!</definedName>
    <definedName name="Value26">#REF!</definedName>
    <definedName name="Value27" localSheetId="3">#REF!</definedName>
    <definedName name="Value27" localSheetId="5">#REF!</definedName>
    <definedName name="Value27" localSheetId="8">#REF!</definedName>
    <definedName name="Value27">#REF!</definedName>
    <definedName name="Value28" localSheetId="3">#REF!</definedName>
    <definedName name="Value28" localSheetId="5">#REF!</definedName>
    <definedName name="Value28" localSheetId="8">#REF!</definedName>
    <definedName name="Value28">#REF!</definedName>
    <definedName name="Value29" localSheetId="3">#REF!</definedName>
    <definedName name="Value29" localSheetId="5">#REF!</definedName>
    <definedName name="Value29" localSheetId="8">#REF!</definedName>
    <definedName name="Value29">#REF!</definedName>
    <definedName name="Value3" localSheetId="3">#REF!</definedName>
    <definedName name="Value3" localSheetId="5">#REF!</definedName>
    <definedName name="Value3" localSheetId="8">#REF!</definedName>
    <definedName name="Value3">#REF!</definedName>
    <definedName name="Value30" localSheetId="3">#REF!</definedName>
    <definedName name="Value30" localSheetId="5">#REF!</definedName>
    <definedName name="Value30" localSheetId="8">#REF!</definedName>
    <definedName name="Value30">#REF!</definedName>
    <definedName name="Value31" localSheetId="3">#REF!</definedName>
    <definedName name="Value31" localSheetId="5">#REF!</definedName>
    <definedName name="Value31" localSheetId="8">#REF!</definedName>
    <definedName name="Value31">#REF!</definedName>
    <definedName name="Value32" localSheetId="3">#REF!</definedName>
    <definedName name="Value32" localSheetId="5">#REF!</definedName>
    <definedName name="Value32" localSheetId="8">#REF!</definedName>
    <definedName name="Value32">#REF!</definedName>
    <definedName name="Value33" localSheetId="3">#REF!</definedName>
    <definedName name="Value33" localSheetId="5">#REF!</definedName>
    <definedName name="Value33" localSheetId="8">#REF!</definedName>
    <definedName name="Value33">#REF!</definedName>
    <definedName name="Value34" localSheetId="3">#REF!</definedName>
    <definedName name="Value34" localSheetId="5">#REF!</definedName>
    <definedName name="Value34" localSheetId="8">#REF!</definedName>
    <definedName name="Value34">#REF!</definedName>
    <definedName name="Value35" localSheetId="3">#REF!</definedName>
    <definedName name="Value35" localSheetId="5">#REF!</definedName>
    <definedName name="Value35" localSheetId="8">#REF!</definedName>
    <definedName name="Value35">#REF!</definedName>
    <definedName name="Value36" localSheetId="3">#REF!</definedName>
    <definedName name="Value36" localSheetId="5">#REF!</definedName>
    <definedName name="Value36" localSheetId="8">#REF!</definedName>
    <definedName name="Value36">#REF!</definedName>
    <definedName name="Value37" localSheetId="3">#REF!</definedName>
    <definedName name="Value37" localSheetId="5">#REF!</definedName>
    <definedName name="Value37" localSheetId="8">#REF!</definedName>
    <definedName name="Value37">#REF!</definedName>
    <definedName name="Value38" localSheetId="3">#REF!</definedName>
    <definedName name="Value38" localSheetId="5">#REF!</definedName>
    <definedName name="Value38" localSheetId="8">#REF!</definedName>
    <definedName name="Value38">#REF!</definedName>
    <definedName name="Value39" localSheetId="3">#REF!</definedName>
    <definedName name="Value39" localSheetId="5">#REF!</definedName>
    <definedName name="Value39" localSheetId="8">#REF!</definedName>
    <definedName name="Value39">#REF!</definedName>
    <definedName name="Value4" localSheetId="3">#REF!</definedName>
    <definedName name="Value4" localSheetId="5">#REF!</definedName>
    <definedName name="Value4" localSheetId="8">#REF!</definedName>
    <definedName name="Value4">#REF!</definedName>
    <definedName name="Value40" localSheetId="3">#REF!</definedName>
    <definedName name="Value40" localSheetId="5">#REF!</definedName>
    <definedName name="Value40" localSheetId="8">#REF!</definedName>
    <definedName name="Value40">#REF!</definedName>
    <definedName name="Value41" localSheetId="3">#REF!</definedName>
    <definedName name="Value41" localSheetId="5">#REF!</definedName>
    <definedName name="Value41" localSheetId="8">#REF!</definedName>
    <definedName name="Value41">#REF!</definedName>
    <definedName name="Value42" localSheetId="3">#REF!</definedName>
    <definedName name="Value42" localSheetId="5">#REF!</definedName>
    <definedName name="Value42" localSheetId="8">#REF!</definedName>
    <definedName name="Value42">#REF!</definedName>
    <definedName name="Value43" localSheetId="3">#REF!</definedName>
    <definedName name="Value43" localSheetId="5">#REF!</definedName>
    <definedName name="Value43" localSheetId="8">#REF!</definedName>
    <definedName name="Value43">#REF!</definedName>
    <definedName name="Value44" localSheetId="3">#REF!</definedName>
    <definedName name="Value44" localSheetId="5">#REF!</definedName>
    <definedName name="Value44" localSheetId="8">#REF!</definedName>
    <definedName name="Value44">#REF!</definedName>
    <definedName name="Value45" localSheetId="3">#REF!</definedName>
    <definedName name="Value45" localSheetId="5">#REF!</definedName>
    <definedName name="Value45" localSheetId="8">#REF!</definedName>
    <definedName name="Value45">#REF!</definedName>
    <definedName name="Value46" localSheetId="3">#REF!</definedName>
    <definedName name="Value46" localSheetId="5">#REF!</definedName>
    <definedName name="Value46" localSheetId="8">#REF!</definedName>
    <definedName name="Value46">#REF!</definedName>
    <definedName name="Value47" localSheetId="3">#REF!</definedName>
    <definedName name="Value47" localSheetId="5">#REF!</definedName>
    <definedName name="Value47" localSheetId="8">#REF!</definedName>
    <definedName name="Value47">#REF!</definedName>
    <definedName name="Value48" localSheetId="3">#REF!</definedName>
    <definedName name="Value48" localSheetId="5">#REF!</definedName>
    <definedName name="Value48" localSheetId="8">#REF!</definedName>
    <definedName name="Value48">#REF!</definedName>
    <definedName name="Value49" localSheetId="3">#REF!</definedName>
    <definedName name="Value49" localSheetId="5">#REF!</definedName>
    <definedName name="Value49" localSheetId="8">#REF!</definedName>
    <definedName name="Value49">#REF!</definedName>
    <definedName name="Value5" localSheetId="3">#REF!</definedName>
    <definedName name="Value5" localSheetId="5">#REF!</definedName>
    <definedName name="Value5" localSheetId="8">#REF!</definedName>
    <definedName name="Value5">#REF!</definedName>
    <definedName name="Value50" localSheetId="3">#REF!</definedName>
    <definedName name="Value50" localSheetId="5">#REF!</definedName>
    <definedName name="Value50" localSheetId="8">#REF!</definedName>
    <definedName name="Value50">#REF!</definedName>
    <definedName name="Value51" localSheetId="3">#REF!</definedName>
    <definedName name="Value51" localSheetId="5">#REF!</definedName>
    <definedName name="Value51" localSheetId="8">#REF!</definedName>
    <definedName name="Value51">#REF!</definedName>
    <definedName name="Value52" localSheetId="3">#REF!</definedName>
    <definedName name="Value52" localSheetId="5">#REF!</definedName>
    <definedName name="Value52" localSheetId="8">#REF!</definedName>
    <definedName name="Value52">#REF!</definedName>
    <definedName name="Value53" localSheetId="3">#REF!</definedName>
    <definedName name="Value53" localSheetId="5">#REF!</definedName>
    <definedName name="Value53" localSheetId="8">#REF!</definedName>
    <definedName name="Value53">#REF!</definedName>
    <definedName name="Value54" localSheetId="3">#REF!</definedName>
    <definedName name="Value54" localSheetId="5">#REF!</definedName>
    <definedName name="Value54" localSheetId="8">#REF!</definedName>
    <definedName name="Value54">#REF!</definedName>
    <definedName name="Value55" localSheetId="3">#REF!</definedName>
    <definedName name="Value55" localSheetId="5">#REF!</definedName>
    <definedName name="Value55" localSheetId="8">#REF!</definedName>
    <definedName name="Value55">#REF!</definedName>
    <definedName name="Value6" localSheetId="3">#REF!</definedName>
    <definedName name="Value6" localSheetId="5">#REF!</definedName>
    <definedName name="Value6" localSheetId="8">#REF!</definedName>
    <definedName name="Value6">#REF!</definedName>
    <definedName name="Value7" localSheetId="3">#REF!</definedName>
    <definedName name="Value7" localSheetId="5">#REF!</definedName>
    <definedName name="Value7" localSheetId="8">#REF!</definedName>
    <definedName name="Value7">#REF!</definedName>
    <definedName name="Value8" localSheetId="3">#REF!</definedName>
    <definedName name="Value8" localSheetId="5">#REF!</definedName>
    <definedName name="Value8" localSheetId="8">#REF!</definedName>
    <definedName name="Value8">#REF!</definedName>
    <definedName name="Value9" localSheetId="3">#REF!</definedName>
    <definedName name="Value9" localSheetId="5">#REF!</definedName>
    <definedName name="Value9" localSheetId="8">#REF!</definedName>
    <definedName name="Value9">#REF!</definedName>
    <definedName name="Values_Entered" localSheetId="3">IF(Loan_Amount*Interest_Rate*Loan_Years*Loan_Start&gt;0,1,0)</definedName>
    <definedName name="Values_Entered" localSheetId="5">IF(Loan_Amount*Interest_Rate*Loan_Years*Loan_Start&gt;0,1,0)</definedName>
    <definedName name="Values_Entered" localSheetId="8">IF(Loan_Amount*Interest_Rate*Loan_Years*Loan_Start&gt;0,1,0)</definedName>
    <definedName name="Values_Entered">IF(Loan_Amount*Interest_Rate*Loan_Years*Loan_Start&gt;0,1,0)</definedName>
    <definedName name="VAN_CHUYEN_DUONG_DAI_DZ0.4KV" localSheetId="3">#REF!</definedName>
    <definedName name="VAN_CHUYEN_DUONG_DAI_DZ0.4KV" localSheetId="5">#REF!</definedName>
    <definedName name="VAN_CHUYEN_DUONG_DAI_DZ0.4KV" localSheetId="8">#REF!</definedName>
    <definedName name="VAN_CHUYEN_DUONG_DAI_DZ0.4KV">#REF!</definedName>
    <definedName name="VAN_CHUYEN_DUONG_DAI_DZ22KV" localSheetId="3">#REF!</definedName>
    <definedName name="VAN_CHUYEN_DUONG_DAI_DZ22KV" localSheetId="5">#REF!</definedName>
    <definedName name="VAN_CHUYEN_DUONG_DAI_DZ22KV" localSheetId="8">#REF!</definedName>
    <definedName name="VAN_CHUYEN_DUONG_DAI_DZ22KV">#REF!</definedName>
    <definedName name="VAN_CHUYEN_VAT_TU_CHUNG" localSheetId="3">#REF!</definedName>
    <definedName name="VAN_CHUYEN_VAT_TU_CHUNG" localSheetId="5">#REF!</definedName>
    <definedName name="VAN_CHUYEN_VAT_TU_CHUNG" localSheetId="8">#REF!</definedName>
    <definedName name="VAN_CHUYEN_VAT_TU_CHUNG">#REF!</definedName>
    <definedName name="VAN_TRUNG_CHUYEN_VAT_TU_CHUNG" localSheetId="3">#REF!</definedName>
    <definedName name="VAN_TRUNG_CHUYEN_VAT_TU_CHUNG" localSheetId="5">#REF!</definedName>
    <definedName name="VAN_TRUNG_CHUYEN_VAT_TU_CHUNG" localSheetId="8">#REF!</definedName>
    <definedName name="VAN_TRUNG_CHUYEN_VAT_TU_CHUNG">#REF!</definedName>
    <definedName name="vanchuyen" localSheetId="3">#REF!</definedName>
    <definedName name="vanchuyen" localSheetId="5">#REF!</definedName>
    <definedName name="vanchuyen" localSheetId="8">#REF!</definedName>
    <definedName name="vanchuyen">#REF!</definedName>
    <definedName name="VARIINST" localSheetId="3">#REF!</definedName>
    <definedName name="VARIINST" localSheetId="5">#REF!</definedName>
    <definedName name="VARIINST" localSheetId="8">#REF!</definedName>
    <definedName name="VARIINST">#REF!</definedName>
    <definedName name="VARIPURC" localSheetId="3">#REF!</definedName>
    <definedName name="VARIPURC" localSheetId="5">#REF!</definedName>
    <definedName name="VARIPURC" localSheetId="8">#REF!</definedName>
    <definedName name="VARIPURC">#REF!</definedName>
    <definedName name="vat" localSheetId="3">#REF!</definedName>
    <definedName name="vat" localSheetId="5">#REF!</definedName>
    <definedName name="vat" localSheetId="8">#REF!</definedName>
    <definedName name="vat">#REF!</definedName>
    <definedName name="VAT_LIEU_DEN_CHAN_CONG_TRINH" localSheetId="3">#REF!</definedName>
    <definedName name="VAT_LIEU_DEN_CHAN_CONG_TRINH" localSheetId="5">#REF!</definedName>
    <definedName name="VAT_LIEU_DEN_CHAN_CONG_TRINH" localSheetId="8">#REF!</definedName>
    <definedName name="VAT_LIEU_DEN_CHAN_CONG_TRINH">#REF!</definedName>
    <definedName name="vat_lieu_KVIII" localSheetId="3">#REF!</definedName>
    <definedName name="vat_lieu_KVIII" localSheetId="5">#REF!</definedName>
    <definedName name="vat_lieu_KVIII" localSheetId="8">#REF!</definedName>
    <definedName name="vat_lieu_KVIII">#REF!</definedName>
    <definedName name="Vat_tu" localSheetId="3">#REF!</definedName>
    <definedName name="Vat_tu" localSheetId="5">#REF!</definedName>
    <definedName name="Vat_tu" localSheetId="8">#REF!</definedName>
    <definedName name="Vat_tu">#REF!</definedName>
    <definedName name="Vatlieu1" localSheetId="3">#REF!</definedName>
    <definedName name="Vatlieu1" localSheetId="5">#REF!</definedName>
    <definedName name="Vatlieu1" localSheetId="8">#REF!</definedName>
    <definedName name="Vatlieu1">#REF!</definedName>
    <definedName name="Vatlieu2" localSheetId="3">#REF!</definedName>
    <definedName name="Vatlieu2" localSheetId="5">#REF!</definedName>
    <definedName name="Vatlieu2" localSheetId="8">#REF!</definedName>
    <definedName name="Vatlieu2">#REF!</definedName>
    <definedName name="Vatlieu3" localSheetId="3">#REF!</definedName>
    <definedName name="Vatlieu3" localSheetId="5">#REF!</definedName>
    <definedName name="Vatlieu3" localSheetId="8">#REF!</definedName>
    <definedName name="Vatlieu3">#REF!</definedName>
    <definedName name="VatLieuKhac" localSheetId="3">#REF!</definedName>
    <definedName name="VatLieuKhac" localSheetId="5">#REF!</definedName>
    <definedName name="VatLieuKhac" localSheetId="8">#REF!</definedName>
    <definedName name="VatLieuKhac">#REF!</definedName>
    <definedName name="VATM" localSheetId="3" hidden="1">{"'Sheet1'!$L$16"}</definedName>
    <definedName name="VATM" localSheetId="8" hidden="1">{"'Sheet1'!$L$16"}</definedName>
    <definedName name="VATM" hidden="1">{"'Sheet1'!$L$16"}</definedName>
    <definedName name="Vattu" localSheetId="3">#REF!</definedName>
    <definedName name="Vattu" localSheetId="5">#REF!</definedName>
    <definedName name="Vattu" localSheetId="8">#REF!</definedName>
    <definedName name="Vattu">#REF!</definedName>
    <definedName name="vbtchongnuocm300" localSheetId="3">#REF!</definedName>
    <definedName name="vbtchongnuocm300" localSheetId="5">#REF!</definedName>
    <definedName name="vbtchongnuocm300" localSheetId="8">#REF!</definedName>
    <definedName name="vbtchongnuocm300">#REF!</definedName>
    <definedName name="vbtm150" localSheetId="3">#REF!</definedName>
    <definedName name="vbtm150" localSheetId="5">#REF!</definedName>
    <definedName name="vbtm150" localSheetId="8">#REF!</definedName>
    <definedName name="vbtm150">#REF!</definedName>
    <definedName name="vbtm300" localSheetId="3">#REF!</definedName>
    <definedName name="vbtm300" localSheetId="5">#REF!</definedName>
    <definedName name="vbtm300" localSheetId="8">#REF!</definedName>
    <definedName name="vbtm300">#REF!</definedName>
    <definedName name="vbtm400" localSheetId="3">#REF!</definedName>
    <definedName name="vbtm400" localSheetId="5">#REF!</definedName>
    <definedName name="vbtm400" localSheetId="8">#REF!</definedName>
    <definedName name="vbtm400">#REF!</definedName>
    <definedName name="Vc" localSheetId="3">#REF!</definedName>
    <definedName name="Vc" localSheetId="5">#REF!</definedName>
    <definedName name="Vc" localSheetId="8">#REF!</definedName>
    <definedName name="Vc">#REF!</definedName>
    <definedName name="vccot" localSheetId="3">#REF!</definedName>
    <definedName name="vccot" localSheetId="5">#REF!</definedName>
    <definedName name="vccot" localSheetId="8">#REF!</definedName>
    <definedName name="vccot">#REF!</definedName>
    <definedName name="vcdc" localSheetId="3">#REF!</definedName>
    <definedName name="vcdc" localSheetId="5">#REF!</definedName>
    <definedName name="vcdc" localSheetId="8">#REF!</definedName>
    <definedName name="vcdc">#REF!</definedName>
    <definedName name="vcoto" localSheetId="3" hidden="1">{"'Sheet1'!$L$16"}</definedName>
    <definedName name="vcoto" localSheetId="8" hidden="1">{"'Sheet1'!$L$16"}</definedName>
    <definedName name="vcoto" hidden="1">{"'Sheet1'!$L$16"}</definedName>
    <definedName name="vct" localSheetId="3">#REF!</definedName>
    <definedName name="vct" localSheetId="5">#REF!</definedName>
    <definedName name="vct" localSheetId="8">#REF!</definedName>
    <definedName name="vct">#REF!</definedName>
    <definedName name="vctb" localSheetId="3">#REF!</definedName>
    <definedName name="vctb" localSheetId="5">#REF!</definedName>
    <definedName name="vctb" localSheetId="8">#REF!</definedName>
    <definedName name="vctb">#REF!</definedName>
    <definedName name="VCTT" localSheetId="3">#REF!</definedName>
    <definedName name="VCTT" localSheetId="5">#REF!</definedName>
    <definedName name="VCTT" localSheetId="8">#REF!</definedName>
    <definedName name="VCTT">#REF!</definedName>
    <definedName name="VCVBT1" localSheetId="3">#REF!</definedName>
    <definedName name="VCVBT1" localSheetId="5">#REF!</definedName>
    <definedName name="VCVBT1" localSheetId="8">#REF!</definedName>
    <definedName name="VCVBT1">#REF!</definedName>
    <definedName name="VCVBT2" localSheetId="3">#REF!</definedName>
    <definedName name="VCVBT2" localSheetId="5">#REF!</definedName>
    <definedName name="VCVBT2" localSheetId="8">#REF!</definedName>
    <definedName name="VCVBT2">#REF!</definedName>
    <definedName name="VCHT" localSheetId="3">#REF!</definedName>
    <definedName name="VCHT" localSheetId="5">#REF!</definedName>
    <definedName name="VCHT" localSheetId="8">#REF!</definedName>
    <definedName name="VCHT">#REF!</definedName>
    <definedName name="vd" localSheetId="3">#REF!</definedName>
    <definedName name="vd" localSheetId="5">#REF!</definedName>
    <definedName name="vd" localSheetId="8">#REF!</definedName>
    <definedName name="vd">#REF!</definedName>
    <definedName name="vd3p" localSheetId="3">#REF!</definedName>
    <definedName name="vd3p" localSheetId="5">#REF!</definedName>
    <definedName name="vd3p" localSheetId="8">#REF!</definedName>
    <definedName name="vd3p">#REF!</definedName>
    <definedName name="vdv" hidden="1">#N/A</definedName>
    <definedName name="vdv_1">"#REF!"</definedName>
    <definedName name="Vf" localSheetId="3">#REF!</definedName>
    <definedName name="Vf" localSheetId="5">#REF!</definedName>
    <definedName name="Vf" localSheetId="8">#REF!</definedName>
    <definedName name="Vf">#REF!</definedName>
    <definedName name="Vfri" localSheetId="3">#REF!</definedName>
    <definedName name="Vfri" localSheetId="5">#REF!</definedName>
    <definedName name="Vfri" localSheetId="8">#REF!</definedName>
    <definedName name="Vfri">#REF!</definedName>
    <definedName name="vgk" localSheetId="3">#REF!</definedName>
    <definedName name="vgk" localSheetId="5">#REF!</definedName>
    <definedName name="vgk" localSheetId="8">#REF!</definedName>
    <definedName name="vgk">#REF!</definedName>
    <definedName name="vgt" localSheetId="3">#REF!</definedName>
    <definedName name="vgt" localSheetId="5">#REF!</definedName>
    <definedName name="vgt" localSheetId="8">#REF!</definedName>
    <definedName name="vgt">#REF!</definedName>
    <definedName name="vgio" localSheetId="3">#REF!</definedName>
    <definedName name="vgio" localSheetId="5">#REF!</definedName>
    <definedName name="vgio" localSheetId="8">#REF!</definedName>
    <definedName name="vgio">#REF!</definedName>
    <definedName name="VH" localSheetId="3" hidden="1">{"'Sheet1'!$L$16"}</definedName>
    <definedName name="VH" localSheetId="8" hidden="1">{"'Sheet1'!$L$16"}</definedName>
    <definedName name="VH" hidden="1">{"'Sheet1'!$L$16"}</definedName>
    <definedName name="Viet" localSheetId="3" hidden="1">{"'Sheet1'!$L$16"}</definedName>
    <definedName name="Viet" localSheetId="8" hidden="1">{"'Sheet1'!$L$16"}</definedName>
    <definedName name="Viet" hidden="1">{"'Sheet1'!$L$16"}</definedName>
    <definedName name="VIEW" localSheetId="3">#REF!</definedName>
    <definedName name="VIEW" localSheetId="5">#REF!</definedName>
    <definedName name="VIEW" localSheetId="8">#REF!</definedName>
    <definedName name="VIEW">#REF!</definedName>
    <definedName name="vk" localSheetId="3">#REF!</definedName>
    <definedName name="vk" localSheetId="5">#REF!</definedName>
    <definedName name="vk" localSheetId="8">#REF!</definedName>
    <definedName name="vk">#REF!</definedName>
    <definedName name="vkcauthang" localSheetId="3">#REF!</definedName>
    <definedName name="vkcauthang" localSheetId="5">#REF!</definedName>
    <definedName name="vkcauthang" localSheetId="8">#REF!</definedName>
    <definedName name="vkcauthang">#REF!</definedName>
    <definedName name="vkds" localSheetId="3">#REF!</definedName>
    <definedName name="vkds" localSheetId="5">#REF!</definedName>
    <definedName name="vkds" localSheetId="8">#REF!</definedName>
    <definedName name="vkds">#REF!</definedName>
    <definedName name="VKS" localSheetId="3">#REF!</definedName>
    <definedName name="VKS" localSheetId="5">#REF!</definedName>
    <definedName name="VKS" localSheetId="8">#REF!</definedName>
    <definedName name="VKS">#REF!</definedName>
    <definedName name="vksan" localSheetId="3">#REF!</definedName>
    <definedName name="vksan" localSheetId="5">#REF!</definedName>
    <definedName name="vksan" localSheetId="8">#REF!</definedName>
    <definedName name="vksan">#REF!</definedName>
    <definedName name="vktc" localSheetId="3">#REF!</definedName>
    <definedName name="vktc" localSheetId="5">#REF!</definedName>
    <definedName name="vktc" localSheetId="8">#REF!</definedName>
    <definedName name="vktc">#REF!</definedName>
    <definedName name="VL" localSheetId="3" hidden="1">{"'Sheet1'!$L$16"}</definedName>
    <definedName name="VL" localSheetId="8" hidden="1">{"'Sheet1'!$L$16"}</definedName>
    <definedName name="VL" hidden="1">{"'Sheet1'!$L$16"}</definedName>
    <definedName name="VL.M10.1" localSheetId="3">#REF!</definedName>
    <definedName name="VL.M10.1" localSheetId="5">#REF!</definedName>
    <definedName name="VL.M10.1" localSheetId="8">#REF!</definedName>
    <definedName name="VL.M10.1">#REF!</definedName>
    <definedName name="VL.M10.2" localSheetId="3">#REF!</definedName>
    <definedName name="VL.M10.2" localSheetId="5">#REF!</definedName>
    <definedName name="VL.M10.2" localSheetId="8">#REF!</definedName>
    <definedName name="VL.M10.2">#REF!</definedName>
    <definedName name="VL.MDT" localSheetId="3">#REF!</definedName>
    <definedName name="VL.MDT" localSheetId="5">#REF!</definedName>
    <definedName name="VL.MDT" localSheetId="8">#REF!</definedName>
    <definedName name="VL.MDT">#REF!</definedName>
    <definedName name="VL_CSC" localSheetId="3">#REF!</definedName>
    <definedName name="VL_CSC" localSheetId="5">#REF!</definedName>
    <definedName name="VL_CSC" localSheetId="8">#REF!</definedName>
    <definedName name="VL_CSC">#REF!</definedName>
    <definedName name="VL_CSCT" localSheetId="3">#REF!</definedName>
    <definedName name="VL_CSCT" localSheetId="5">#REF!</definedName>
    <definedName name="VL_CSCT" localSheetId="8">#REF!</definedName>
    <definedName name="VL_CSCT">#REF!</definedName>
    <definedName name="VL_CTXD" localSheetId="3">#REF!</definedName>
    <definedName name="VL_CTXD" localSheetId="5">#REF!</definedName>
    <definedName name="VL_CTXD" localSheetId="8">#REF!</definedName>
    <definedName name="VL_CTXD">#REF!</definedName>
    <definedName name="VL_RD" localSheetId="3">#REF!</definedName>
    <definedName name="VL_RD" localSheetId="5">#REF!</definedName>
    <definedName name="VL_RD" localSheetId="8">#REF!</definedName>
    <definedName name="VL_RD">#REF!</definedName>
    <definedName name="VL_TD" localSheetId="3">#REF!</definedName>
    <definedName name="VL_TD" localSheetId="5">#REF!</definedName>
    <definedName name="VL_TD" localSheetId="8">#REF!</definedName>
    <definedName name="VL_TD">#REF!</definedName>
    <definedName name="vl1p" localSheetId="3">#REF!</definedName>
    <definedName name="vl1p" localSheetId="5">#REF!</definedName>
    <definedName name="vl1p" localSheetId="8">#REF!</definedName>
    <definedName name="vl1p">#REF!</definedName>
    <definedName name="vl3p" localSheetId="3">#REF!</definedName>
    <definedName name="vl3p" localSheetId="5">#REF!</definedName>
    <definedName name="vl3p" localSheetId="8">#REF!</definedName>
    <definedName name="vl3p">#REF!</definedName>
    <definedName name="vlbaotaibovay" localSheetId="3">#REF!</definedName>
    <definedName name="vlbaotaibovay" localSheetId="5">#REF!</definedName>
    <definedName name="vlbaotaibovay" localSheetId="8">#REF!</definedName>
    <definedName name="vlbaotaibovay">#REF!</definedName>
    <definedName name="VLBS">#N/A</definedName>
    <definedName name="vlc" localSheetId="3">#REF!</definedName>
    <definedName name="vlc" localSheetId="5">#REF!</definedName>
    <definedName name="vlc" localSheetId="8">#REF!</definedName>
    <definedName name="vlc">#REF!</definedName>
    <definedName name="Vlcap0.7" localSheetId="3">#REF!</definedName>
    <definedName name="Vlcap0.7" localSheetId="5">#REF!</definedName>
    <definedName name="Vlcap0.7" localSheetId="8">#REF!</definedName>
    <definedName name="Vlcap0.7">#REF!</definedName>
    <definedName name="VLcap1" localSheetId="3">#REF!</definedName>
    <definedName name="VLcap1" localSheetId="5">#REF!</definedName>
    <definedName name="VLcap1" localSheetId="8">#REF!</definedName>
    <definedName name="VLcap1">#REF!</definedName>
    <definedName name="vlct" localSheetId="3" hidden="1">{"'Sheet1'!$L$16"}</definedName>
    <definedName name="vlct" localSheetId="8" hidden="1">{"'Sheet1'!$L$16"}</definedName>
    <definedName name="vlct" hidden="1">{"'Sheet1'!$L$16"}</definedName>
    <definedName name="VLCT3p" localSheetId="3">#REF!</definedName>
    <definedName name="VLCT3p" localSheetId="5">#REF!</definedName>
    <definedName name="VLCT3p" localSheetId="8">#REF!</definedName>
    <definedName name="VLCT3p">#REF!</definedName>
    <definedName name="vlctbb" localSheetId="3">#REF!</definedName>
    <definedName name="vlctbb" localSheetId="5">#REF!</definedName>
    <definedName name="vlctbb" localSheetId="8">#REF!</definedName>
    <definedName name="vlctbb">#REF!</definedName>
    <definedName name="vldg" localSheetId="3">#REF!</definedName>
    <definedName name="vldg" localSheetId="5">#REF!</definedName>
    <definedName name="vldg" localSheetId="8">#REF!</definedName>
    <definedName name="vldg">#REF!</definedName>
    <definedName name="vldn400" localSheetId="3">#REF!</definedName>
    <definedName name="vldn400" localSheetId="5">#REF!</definedName>
    <definedName name="vldn400" localSheetId="8">#REF!</definedName>
    <definedName name="vldn400">#REF!</definedName>
    <definedName name="vldn600" localSheetId="3">#REF!</definedName>
    <definedName name="vldn600" localSheetId="5">#REF!</definedName>
    <definedName name="vldn600" localSheetId="8">#REF!</definedName>
    <definedName name="vldn600">#REF!</definedName>
    <definedName name="VLIEU" localSheetId="3">#REF!</definedName>
    <definedName name="VLIEU" localSheetId="5">#REF!</definedName>
    <definedName name="VLIEU" localSheetId="8">#REF!</definedName>
    <definedName name="VLIEU">#REF!</definedName>
    <definedName name="VLM" localSheetId="3">#REF!</definedName>
    <definedName name="VLM" localSheetId="5">#REF!</definedName>
    <definedName name="VLM" localSheetId="8">#REF!</definedName>
    <definedName name="VLM">#REF!</definedName>
    <definedName name="VLP" localSheetId="3">#REF!</definedName>
    <definedName name="VLP" localSheetId="5">#REF!</definedName>
    <definedName name="VLP" localSheetId="8">#REF!</definedName>
    <definedName name="VLP">#REF!</definedName>
    <definedName name="vlthepnaphl" localSheetId="3">#REF!</definedName>
    <definedName name="vlthepnaphl" localSheetId="5">#REF!</definedName>
    <definedName name="vlthepnaphl" localSheetId="8">#REF!</definedName>
    <definedName name="vlthepnaphl">#REF!</definedName>
    <definedName name="vltram" localSheetId="3">#REF!</definedName>
    <definedName name="vltram" localSheetId="5">#REF!</definedName>
    <definedName name="vltram" localSheetId="8">#REF!</definedName>
    <definedName name="vltram">#REF!</definedName>
    <definedName name="Vn_fri" localSheetId="3">#REF!</definedName>
    <definedName name="Vn_fri" localSheetId="5">#REF!</definedName>
    <definedName name="Vn_fri" localSheetId="8">#REF!</definedName>
    <definedName name="Vn_fri">#REF!</definedName>
    <definedName name="vothi" localSheetId="3" hidden="1">{"'Sheet1'!$L$16"}</definedName>
    <definedName name="vothi" localSheetId="8" hidden="1">{"'Sheet1'!$L$16"}</definedName>
    <definedName name="vothi" hidden="1">{"'Sheet1'!$L$16"}</definedName>
    <definedName name="vr3p" localSheetId="3">#REF!</definedName>
    <definedName name="vr3p" localSheetId="5">#REF!</definedName>
    <definedName name="vr3p" localSheetId="8">#REF!</definedName>
    <definedName name="vr3p">#REF!</definedName>
    <definedName name="Vs" localSheetId="3">#REF!</definedName>
    <definedName name="Vs" localSheetId="5">#REF!</definedName>
    <definedName name="Vs" localSheetId="8">#REF!</definedName>
    <definedName name="Vs">#REF!</definedName>
    <definedName name="VT" localSheetId="3">#REF!</definedName>
    <definedName name="VT" localSheetId="5">#REF!</definedName>
    <definedName name="VT" localSheetId="8">#REF!</definedName>
    <definedName name="VT">#REF!</definedName>
    <definedName name="vtu" localSheetId="3">#REF!</definedName>
    <definedName name="vtu" localSheetId="5">#REF!</definedName>
    <definedName name="vtu" localSheetId="8">#REF!</definedName>
    <definedName name="vtu">#REF!</definedName>
    <definedName name="VTVUA" localSheetId="3">#REF!</definedName>
    <definedName name="VTVUA" localSheetId="5">#REF!</definedName>
    <definedName name="VTVUA" localSheetId="8">#REF!</definedName>
    <definedName name="VTVUA">#REF!</definedName>
    <definedName name="vthang" localSheetId="3">#REF!</definedName>
    <definedName name="vthang" localSheetId="5">#REF!</definedName>
    <definedName name="vthang" localSheetId="8">#REF!</definedName>
    <definedName name="vthang">#REF!</definedName>
    <definedName name="Vu" localSheetId="3">#REF!</definedName>
    <definedName name="Vu" localSheetId="5">#REF!</definedName>
    <definedName name="Vu" localSheetId="8">#REF!</definedName>
    <definedName name="Vu">#REF!</definedName>
    <definedName name="Vu_" localSheetId="3">#REF!</definedName>
    <definedName name="Vu_" localSheetId="5">#REF!</definedName>
    <definedName name="Vu_" localSheetId="8">#REF!</definedName>
    <definedName name="Vu_">#REF!</definedName>
    <definedName name="Vua" localSheetId="3">#REF!</definedName>
    <definedName name="Vua" localSheetId="5">#REF!</definedName>
    <definedName name="Vua" localSheetId="8">#REF!</definedName>
    <definedName name="Vua">#REF!</definedName>
    <definedName name="VUNG_NH1" localSheetId="3">#REF!</definedName>
    <definedName name="VUNG_NH1" localSheetId="5">#REF!</definedName>
    <definedName name="VUNG_NH1" localSheetId="8">#REF!</definedName>
    <definedName name="VUNG_NH1">#REF!</definedName>
    <definedName name="vung_nh2" localSheetId="3">#REF!</definedName>
    <definedName name="vung_nh2" localSheetId="5">#REF!</definedName>
    <definedName name="vung_nh2" localSheetId="8">#REF!</definedName>
    <definedName name="vung_nh2">#REF!</definedName>
    <definedName name="vungbc" localSheetId="3">#REF!</definedName>
    <definedName name="vungbc" localSheetId="5">#REF!</definedName>
    <definedName name="vungbc" localSheetId="8">#REF!</definedName>
    <definedName name="vungbc">#REF!</definedName>
    <definedName name="vungz" localSheetId="3">#REF!</definedName>
    <definedName name="vungz" localSheetId="5">#REF!</definedName>
    <definedName name="vungz" localSheetId="8">#REF!</definedName>
    <definedName name="vungz">#REF!</definedName>
    <definedName name="vvv" localSheetId="3">#REF!</definedName>
    <definedName name="vvv" localSheetId="5">#REF!</definedName>
    <definedName name="vvv" localSheetId="8">#REF!</definedName>
    <definedName name="vvv">#REF!</definedName>
    <definedName name="vxadn" localSheetId="3">#REF!</definedName>
    <definedName name="vxadn" localSheetId="5">#REF!</definedName>
    <definedName name="vxadn" localSheetId="8">#REF!</definedName>
    <definedName name="vxadn">#REF!</definedName>
    <definedName name="vxah" localSheetId="3">#REF!</definedName>
    <definedName name="vxah" localSheetId="5">#REF!</definedName>
    <definedName name="vxah" localSheetId="8">#REF!</definedName>
    <definedName name="vxah">#REF!</definedName>
    <definedName name="vxah1" localSheetId="3">#REF!</definedName>
    <definedName name="vxah1" localSheetId="5">#REF!</definedName>
    <definedName name="vxah1" localSheetId="8">#REF!</definedName>
    <definedName name="vxah1">#REF!</definedName>
    <definedName name="vxaqn" localSheetId="3">#REF!</definedName>
    <definedName name="vxaqn" localSheetId="5">#REF!</definedName>
    <definedName name="vxaqn" localSheetId="8">#REF!</definedName>
    <definedName name="vxaqn">#REF!</definedName>
    <definedName name="vxaqn2" localSheetId="3">#REF!</definedName>
    <definedName name="vxaqn2" localSheetId="5">#REF!</definedName>
    <definedName name="vxaqn2" localSheetId="8">#REF!</definedName>
    <definedName name="vxaqn2">#REF!</definedName>
    <definedName name="vxbbd" localSheetId="3">#REF!</definedName>
    <definedName name="vxbbd" localSheetId="5">#REF!</definedName>
    <definedName name="vxbbd" localSheetId="8">#REF!</definedName>
    <definedName name="vxbbd">#REF!</definedName>
    <definedName name="vxbdn" localSheetId="3">#REF!</definedName>
    <definedName name="vxbdn" localSheetId="5">#REF!</definedName>
    <definedName name="vxbdn" localSheetId="8">#REF!</definedName>
    <definedName name="vxbdn">#REF!</definedName>
    <definedName name="vxbh" localSheetId="3">#REF!</definedName>
    <definedName name="vxbh" localSheetId="5">#REF!</definedName>
    <definedName name="vxbh" localSheetId="8">#REF!</definedName>
    <definedName name="vxbh">#REF!</definedName>
    <definedName name="vxbqn" localSheetId="3">#REF!</definedName>
    <definedName name="vxbqn" localSheetId="5">#REF!</definedName>
    <definedName name="vxbqn" localSheetId="8">#REF!</definedName>
    <definedName name="vxbqn">#REF!</definedName>
    <definedName name="vxbqn2" localSheetId="3">#REF!</definedName>
    <definedName name="vxbqn2" localSheetId="5">#REF!</definedName>
    <definedName name="vxbqn2" localSheetId="8">#REF!</definedName>
    <definedName name="vxbqn2">#REF!</definedName>
    <definedName name="vxcbd" localSheetId="3">#REF!</definedName>
    <definedName name="vxcbd" localSheetId="5">#REF!</definedName>
    <definedName name="vxcbd" localSheetId="8">#REF!</definedName>
    <definedName name="vxcbd">#REF!</definedName>
    <definedName name="vxcdn" localSheetId="3">#REF!</definedName>
    <definedName name="vxcdn" localSheetId="5">#REF!</definedName>
    <definedName name="vxcdn" localSheetId="8">#REF!</definedName>
    <definedName name="vxcdn">#REF!</definedName>
    <definedName name="vxcqn" localSheetId="3">#REF!</definedName>
    <definedName name="vxcqn" localSheetId="5">#REF!</definedName>
    <definedName name="vxcqn" localSheetId="8">#REF!</definedName>
    <definedName name="vxcqn">#REF!</definedName>
    <definedName name="vxcqn2" localSheetId="3">#REF!</definedName>
    <definedName name="vxcqn2" localSheetId="5">#REF!</definedName>
    <definedName name="vxcqn2" localSheetId="8">#REF!</definedName>
    <definedName name="vxcqn2">#REF!</definedName>
    <definedName name="vxch" localSheetId="3">#REF!</definedName>
    <definedName name="vxch" localSheetId="5">#REF!</definedName>
    <definedName name="vxch" localSheetId="8">#REF!</definedName>
    <definedName name="vxch">#REF!</definedName>
    <definedName name="vxuan" localSheetId="3">#REF!</definedName>
    <definedName name="vxuan" localSheetId="5">#REF!</definedName>
    <definedName name="vxuan" localSheetId="8">#REF!</definedName>
    <definedName name="vxuan">#REF!</definedName>
    <definedName name="W" localSheetId="3">#REF!</definedName>
    <definedName name="W" localSheetId="5">#REF!</definedName>
    <definedName name="W" localSheetId="8">#REF!</definedName>
    <definedName name="W">#REF!</definedName>
    <definedName name="watertruck" localSheetId="3">#REF!</definedName>
    <definedName name="watertruck" localSheetId="5">#REF!</definedName>
    <definedName name="watertruck" localSheetId="8">#REF!</definedName>
    <definedName name="watertruck">#REF!</definedName>
    <definedName name="wb" localSheetId="3">#REF!</definedName>
    <definedName name="wb" localSheetId="5">#REF!</definedName>
    <definedName name="wb" localSheetId="8">#REF!</definedName>
    <definedName name="wb">#REF!</definedName>
    <definedName name="wc" localSheetId="3">#REF!</definedName>
    <definedName name="wc" localSheetId="5">#REF!</definedName>
    <definedName name="wc" localSheetId="8">#REF!</definedName>
    <definedName name="wc">#REF!</definedName>
    <definedName name="WD" localSheetId="3">#REF!</definedName>
    <definedName name="WD" localSheetId="5">#REF!</definedName>
    <definedName name="WD" localSheetId="8">#REF!</definedName>
    <definedName name="WD">#REF!</definedName>
    <definedName name="Wdaymong" localSheetId="3">#REF!</definedName>
    <definedName name="Wdaymong" localSheetId="5">#REF!</definedName>
    <definedName name="Wdaymong" localSheetId="8">#REF!</definedName>
    <definedName name="Wdaymong">#REF!</definedName>
    <definedName name="WIRE1">5</definedName>
    <definedName name="Wl" localSheetId="3">#REF!</definedName>
    <definedName name="Wl" localSheetId="5">#REF!</definedName>
    <definedName name="Wl" localSheetId="8">#REF!</definedName>
    <definedName name="Wl">#REF!</definedName>
    <definedName name="WPF" localSheetId="3">#REF!</definedName>
    <definedName name="WPF" localSheetId="5">#REF!</definedName>
    <definedName name="WPF" localSheetId="8">#REF!</definedName>
    <definedName name="WPF">#REF!</definedName>
    <definedName name="wr" localSheetId="3" hidden="1">{#N/A,#N/A,FALSE,"Chi tiÆt"}</definedName>
    <definedName name="wr" localSheetId="8" hidden="1">{#N/A,#N/A,FALSE,"Chi tiÆt"}</definedName>
    <definedName name="wr" hidden="1">{#N/A,#N/A,FALSE,"Chi tiÆt"}</definedName>
    <definedName name="wrn.aaa." localSheetId="3" hidden="1">{#N/A,#N/A,FALSE,"Sheet1";#N/A,#N/A,FALSE,"Sheet1";#N/A,#N/A,FALSE,"Sheet1"}</definedName>
    <definedName name="wrn.aaa." localSheetId="8" hidden="1">{#N/A,#N/A,FALSE,"Sheet1";#N/A,#N/A,FALSE,"Sheet1";#N/A,#N/A,FALSE,"Sheet1"}</definedName>
    <definedName name="wrn.aaa." hidden="1">{#N/A,#N/A,FALSE,"Sheet1";#N/A,#N/A,FALSE,"Sheet1";#N/A,#N/A,FALSE,"Sheet1"}</definedName>
    <definedName name="wrn.aaa.1" localSheetId="3" hidden="1">{#N/A,#N/A,FALSE,"Sheet1";#N/A,#N/A,FALSE,"Sheet1";#N/A,#N/A,FALSE,"Sheet1"}</definedName>
    <definedName name="wrn.aaa.1" localSheetId="8" hidden="1">{#N/A,#N/A,FALSE,"Sheet1";#N/A,#N/A,FALSE,"Sheet1";#N/A,#N/A,FALSE,"Sheet1"}</definedName>
    <definedName name="wrn.aaa.1" hidden="1">{#N/A,#N/A,FALSE,"Sheet1";#N/A,#N/A,FALSE,"Sheet1";#N/A,#N/A,FALSE,"Sheet1"}</definedName>
    <definedName name="wrn.Bang._.ke._.nhan._.hang." localSheetId="3" hidden="1">{#N/A,#N/A,FALSE,"Ke khai NH"}</definedName>
    <definedName name="wrn.Bang._.ke._.nhan._.hang." localSheetId="8" hidden="1">{#N/A,#N/A,FALSE,"Ke khai NH"}</definedName>
    <definedName name="wrn.Bang._.ke._.nhan._.hang." hidden="1">{#N/A,#N/A,FALSE,"Ke khai NH"}</definedName>
    <definedName name="wrn.cong." localSheetId="3" hidden="1">{#N/A,#N/A,FALSE,"Sheet1"}</definedName>
    <definedName name="wrn.cong." localSheetId="8" hidden="1">{#N/A,#N/A,FALSE,"Sheet1"}</definedName>
    <definedName name="wrn.cong." hidden="1">{#N/A,#N/A,FALSE,"Sheet1"}</definedName>
    <definedName name="wrn.Che._.do._.duoc._.huong." localSheetId="3" hidden="1">{#N/A,#N/A,FALSE,"BN (2)"}</definedName>
    <definedName name="wrn.Che._.do._.duoc._.huong." localSheetId="8" hidden="1">{#N/A,#N/A,FALSE,"BN (2)"}</definedName>
    <definedName name="wrn.Che._.do._.duoc._.huong." hidden="1">{#N/A,#N/A,FALSE,"BN (2)"}</definedName>
    <definedName name="wrn.chi._.tiÆt." localSheetId="3" hidden="1">{#N/A,#N/A,FALSE,"Chi tiÆt"}</definedName>
    <definedName name="wrn.chi._.tiÆt." localSheetId="8" hidden="1">{#N/A,#N/A,FALSE,"Chi tiÆt"}</definedName>
    <definedName name="wrn.chi._.tiÆt." hidden="1">{#N/A,#N/A,FALSE,"Chi tiÆt"}</definedName>
    <definedName name="wrn.Giáy._.bao._.no." localSheetId="3" hidden="1">{#N/A,#N/A,FALSE,"BN"}</definedName>
    <definedName name="wrn.Giáy._.bao._.no." localSheetId="8" hidden="1">{#N/A,#N/A,FALSE,"BN"}</definedName>
    <definedName name="wrn.Giáy._.bao._.no." hidden="1">{#N/A,#N/A,FALSE,"BN"}</definedName>
    <definedName name="wrn.Report." localSheetId="3" hidden="1">{"Offgrid",#N/A,FALSE,"OFFGRID";"Region",#N/A,FALSE,"REGION";"Offgrid -2",#N/A,FALSE,"OFFGRID";"WTP",#N/A,FALSE,"WTP";"WTP -2",#N/A,FALSE,"WTP";"Project",#N/A,FALSE,"PROJECT";"Summary -2",#N/A,FALSE,"SUMMARY"}</definedName>
    <definedName name="wrn.Report." localSheetId="8" hidden="1">{"Offgrid",#N/A,FALSE,"OFFGRID";"Region",#N/A,FALSE,"REGION";"Offgrid -2",#N/A,FALSE,"OFFGRID";"WTP",#N/A,FALSE,"WTP";"WTP -2",#N/A,FALSE,"WTP";"Project",#N/A,FALSE,"PROJECT";"Summary -2",#N/A,FALSE,"SUMMARY"}</definedName>
    <definedName name="wrn.Report." hidden="1">{"Offgrid",#N/A,FALSE,"OFFGRID";"Region",#N/A,FALSE,"REGION";"Offgrid -2",#N/A,FALSE,"OFFGRID";"WTP",#N/A,FALSE,"WTP";"WTP -2",#N/A,FALSE,"WTP";"Project",#N/A,FALSE,"PROJECT";"Summary -2",#N/A,FALSE,"SUMMARY"}</definedName>
    <definedName name="wrn.vd." localSheetId="3" hidden="1">{#N/A,#N/A,TRUE,"BT M200 da 10x20"}</definedName>
    <definedName name="wrn.vd." localSheetId="8" hidden="1">{#N/A,#N/A,TRUE,"BT M200 da 10x20"}</definedName>
    <definedName name="wrn.vd." hidden="1">{#N/A,#N/A,TRUE,"BT M200 da 10x20"}</definedName>
    <definedName name="wrnf.report" localSheetId="3" hidden="1">{"Offgrid",#N/A,FALSE,"OFFGRID";"Region",#N/A,FALSE,"REGION";"Offgrid -2",#N/A,FALSE,"OFFGRID";"WTP",#N/A,FALSE,"WTP";"WTP -2",#N/A,FALSE,"WTP";"Project",#N/A,FALSE,"PROJECT";"Summary -2",#N/A,FALSE,"SUMMARY"}</definedName>
    <definedName name="wrnf.report" localSheetId="8" hidden="1">{"Offgrid",#N/A,FALSE,"OFFGRID";"Region",#N/A,FALSE,"REGION";"Offgrid -2",#N/A,FALSE,"OFFGRID";"WTP",#N/A,FALSE,"WTP";"WTP -2",#N/A,FALSE,"WTP";"Project",#N/A,FALSE,"PROJECT";"Summary -2",#N/A,FALSE,"SUMMARY"}</definedName>
    <definedName name="wrnf.report" hidden="1">{"Offgrid",#N/A,FALSE,"OFFGRID";"Region",#N/A,FALSE,"REGION";"Offgrid -2",#N/A,FALSE,"OFFGRID";"WTP",#N/A,FALSE,"WTP";"WTP -2",#N/A,FALSE,"WTP";"Project",#N/A,FALSE,"PROJECT";"Summary -2",#N/A,FALSE,"SUMMARY"}</definedName>
    <definedName name="ws" localSheetId="3">#REF!</definedName>
    <definedName name="ws" localSheetId="5">#REF!</definedName>
    <definedName name="ws" localSheetId="8">#REF!</definedName>
    <definedName name="ws">#REF!</definedName>
    <definedName name="Wss" localSheetId="3">#REF!</definedName>
    <definedName name="Wss" localSheetId="5">#REF!</definedName>
    <definedName name="Wss" localSheetId="8">#REF!</definedName>
    <definedName name="Wss">#REF!</definedName>
    <definedName name="Wst" localSheetId="3">#REF!</definedName>
    <definedName name="Wst" localSheetId="5">#REF!</definedName>
    <definedName name="Wst" localSheetId="8">#REF!</definedName>
    <definedName name="Wst">#REF!</definedName>
    <definedName name="wt" localSheetId="3">#REF!</definedName>
    <definedName name="wt" localSheetId="5">#REF!</definedName>
    <definedName name="wt" localSheetId="8">#REF!</definedName>
    <definedName name="wt">#REF!</definedName>
    <definedName name="wup" localSheetId="3">#REF!</definedName>
    <definedName name="wup" localSheetId="5">#REF!</definedName>
    <definedName name="wup" localSheetId="8">#REF!</definedName>
    <definedName name="wup">#REF!</definedName>
    <definedName name="WW">#N/A</definedName>
    <definedName name="Wzb" localSheetId="3">#REF!</definedName>
    <definedName name="Wzb" localSheetId="5">#REF!</definedName>
    <definedName name="Wzb" localSheetId="8">#REF!</definedName>
    <definedName name="Wzb">#REF!</definedName>
    <definedName name="Wzt" localSheetId="3">#REF!</definedName>
    <definedName name="Wzt" localSheetId="5">#REF!</definedName>
    <definedName name="Wzt" localSheetId="8">#REF!</definedName>
    <definedName name="Wzt">#REF!</definedName>
    <definedName name="X" localSheetId="3">#REF!</definedName>
    <definedName name="X" localSheetId="5">#REF!</definedName>
    <definedName name="X" localSheetId="8">#REF!</definedName>
    <definedName name="X">#REF!</definedName>
    <definedName name="X_" localSheetId="3">#REF!</definedName>
    <definedName name="X_" localSheetId="5">#REF!</definedName>
    <definedName name="X_" localSheetId="8">#REF!</definedName>
    <definedName name="X_">#REF!</definedName>
    <definedName name="x_list" localSheetId="3">#REF!</definedName>
    <definedName name="x_list" localSheetId="5">#REF!</definedName>
    <definedName name="x_list" localSheetId="8">#REF!</definedName>
    <definedName name="x_list">#REF!</definedName>
    <definedName name="x1_" localSheetId="3">#REF!</definedName>
    <definedName name="x1_" localSheetId="5">#REF!</definedName>
    <definedName name="x1_" localSheetId="8">#REF!</definedName>
    <definedName name="x1_">#REF!</definedName>
    <definedName name="x1pind" localSheetId="3">#REF!</definedName>
    <definedName name="x1pind" localSheetId="5">#REF!</definedName>
    <definedName name="x1pind" localSheetId="8">#REF!</definedName>
    <definedName name="x1pind">#REF!</definedName>
    <definedName name="X1pINDnc" localSheetId="3">#REF!</definedName>
    <definedName name="X1pINDnc" localSheetId="5">#REF!</definedName>
    <definedName name="X1pINDnc" localSheetId="8">#REF!</definedName>
    <definedName name="X1pINDnc">#REF!</definedName>
    <definedName name="X1pINDvc" localSheetId="3">#REF!</definedName>
    <definedName name="X1pINDvc" localSheetId="5">#REF!</definedName>
    <definedName name="X1pINDvc" localSheetId="8">#REF!</definedName>
    <definedName name="X1pINDvc">#REF!</definedName>
    <definedName name="X1pINDvl" localSheetId="3">#REF!</definedName>
    <definedName name="X1pINDvl" localSheetId="5">#REF!</definedName>
    <definedName name="X1pINDvl" localSheetId="8">#REF!</definedName>
    <definedName name="X1pINDvl">#REF!</definedName>
    <definedName name="x1pint" localSheetId="3">#REF!</definedName>
    <definedName name="x1pint" localSheetId="5">#REF!</definedName>
    <definedName name="x1pint" localSheetId="8">#REF!</definedName>
    <definedName name="x1pint">#REF!</definedName>
    <definedName name="x1ping" localSheetId="3">#REF!</definedName>
    <definedName name="x1ping" localSheetId="5">#REF!</definedName>
    <definedName name="x1ping" localSheetId="8">#REF!</definedName>
    <definedName name="x1ping">#REF!</definedName>
    <definedName name="X1pINGnc" localSheetId="3">#REF!</definedName>
    <definedName name="X1pINGnc" localSheetId="5">#REF!</definedName>
    <definedName name="X1pINGnc" localSheetId="8">#REF!</definedName>
    <definedName name="X1pINGnc">#REF!</definedName>
    <definedName name="X1pINGvc" localSheetId="3">#REF!</definedName>
    <definedName name="X1pINGvc" localSheetId="5">#REF!</definedName>
    <definedName name="X1pINGvc" localSheetId="8">#REF!</definedName>
    <definedName name="X1pINGvc">#REF!</definedName>
    <definedName name="X1pINGvl" localSheetId="3">#REF!</definedName>
    <definedName name="X1pINGvl" localSheetId="5">#REF!</definedName>
    <definedName name="X1pINGvl" localSheetId="8">#REF!</definedName>
    <definedName name="X1pINGvl">#REF!</definedName>
    <definedName name="x2_" localSheetId="3">#REF!</definedName>
    <definedName name="x2_" localSheetId="5">#REF!</definedName>
    <definedName name="x2_" localSheetId="8">#REF!</definedName>
    <definedName name="x2_">#REF!</definedName>
    <definedName name="XA" localSheetId="3">#REF!</definedName>
    <definedName name="XA" localSheetId="5">#REF!</definedName>
    <definedName name="XA" localSheetId="8">#REF!</definedName>
    <definedName name="XA">#REF!</definedName>
    <definedName name="xa1pm" localSheetId="3">#REF!</definedName>
    <definedName name="xa1pm" localSheetId="5">#REF!</definedName>
    <definedName name="xa1pm" localSheetId="8">#REF!</definedName>
    <definedName name="xa1pm">#REF!</definedName>
    <definedName name="xa3pm" localSheetId="3">#REF!</definedName>
    <definedName name="xa3pm" localSheetId="5">#REF!</definedName>
    <definedName name="xa3pm" localSheetId="8">#REF!</definedName>
    <definedName name="xa3pm">#REF!</definedName>
    <definedName name="XayLapKhac" localSheetId="3">#REF!</definedName>
    <definedName name="XayLapKhac" localSheetId="5">#REF!</definedName>
    <definedName name="XayLapKhac" localSheetId="8">#REF!</definedName>
    <definedName name="XayLapKhac">#REF!</definedName>
    <definedName name="XB_80" localSheetId="3">#REF!</definedName>
    <definedName name="XB_80" localSheetId="5">#REF!</definedName>
    <definedName name="XB_80" localSheetId="8">#REF!</definedName>
    <definedName name="XB_80">#REF!</definedName>
    <definedName name="XBCNCKT">5600</definedName>
    <definedName name="XCCT">0.5</definedName>
    <definedName name="xcp" localSheetId="3">#REF!</definedName>
    <definedName name="xcp" localSheetId="5">#REF!</definedName>
    <definedName name="xcp" localSheetId="8">#REF!</definedName>
    <definedName name="xcp">#REF!</definedName>
    <definedName name="xd0.6" localSheetId="3">#REF!</definedName>
    <definedName name="xd0.6" localSheetId="5">#REF!</definedName>
    <definedName name="xd0.6" localSheetId="8">#REF!</definedName>
    <definedName name="xd0.6">#REF!</definedName>
    <definedName name="xd1.3" localSheetId="3">#REF!</definedName>
    <definedName name="xd1.3" localSheetId="5">#REF!</definedName>
    <definedName name="xd1.3" localSheetId="8">#REF!</definedName>
    <definedName name="xd1.3">#REF!</definedName>
    <definedName name="xd1.5" localSheetId="3">#REF!</definedName>
    <definedName name="xd1.5" localSheetId="5">#REF!</definedName>
    <definedName name="xd1.5" localSheetId="8">#REF!</definedName>
    <definedName name="xd1.5">#REF!</definedName>
    <definedName name="XDTB" localSheetId="3">#REF!</definedName>
    <definedName name="XDTB" localSheetId="5">#REF!</definedName>
    <definedName name="XDTB" localSheetId="8">#REF!</definedName>
    <definedName name="XDTB">#REF!</definedName>
    <definedName name="XDTT" localSheetId="3">#REF!</definedName>
    <definedName name="XDTT" localSheetId="5">#REF!</definedName>
    <definedName name="XDTT" localSheetId="8">#REF!</definedName>
    <definedName name="XDTT">#REF!</definedName>
    <definedName name="xelaodam" localSheetId="3">#REF!</definedName>
    <definedName name="xelaodam" localSheetId="5">#REF!</definedName>
    <definedName name="xelaodam" localSheetId="8">#REF!</definedName>
    <definedName name="xelaodam">#REF!</definedName>
    <definedName name="xetuoinhua190" localSheetId="3">#REF!</definedName>
    <definedName name="xetuoinhua190" localSheetId="5">#REF!</definedName>
    <definedName name="xetuoinhua190" localSheetId="8">#REF!</definedName>
    <definedName name="xetuoinhua190">#REF!</definedName>
    <definedName name="xethung10t" localSheetId="3">#REF!</definedName>
    <definedName name="xethung10t" localSheetId="5">#REF!</definedName>
    <definedName name="xethung10t" localSheetId="8">#REF!</definedName>
    <definedName name="xethung10t">#REF!</definedName>
    <definedName name="xetreo" localSheetId="3">#REF!</definedName>
    <definedName name="xetreo" localSheetId="5">#REF!</definedName>
    <definedName name="xetreo" localSheetId="8">#REF!</definedName>
    <definedName name="xetreo">#REF!</definedName>
    <definedName name="xfco" localSheetId="3">#REF!</definedName>
    <definedName name="xfco" localSheetId="5">#REF!</definedName>
    <definedName name="xfco" localSheetId="8">#REF!</definedName>
    <definedName name="xfco">#REF!</definedName>
    <definedName name="xfco3p" localSheetId="3">#REF!</definedName>
    <definedName name="xfco3p" localSheetId="5">#REF!</definedName>
    <definedName name="xfco3p" localSheetId="8">#REF!</definedName>
    <definedName name="xfco3p">#REF!</definedName>
    <definedName name="XFCOnc" localSheetId="3">#REF!</definedName>
    <definedName name="XFCOnc" localSheetId="5">#REF!</definedName>
    <definedName name="XFCOnc" localSheetId="8">#REF!</definedName>
    <definedName name="XFCOnc">#REF!</definedName>
    <definedName name="xfcotnc" localSheetId="3">#REF!</definedName>
    <definedName name="xfcotnc" localSheetId="5">#REF!</definedName>
    <definedName name="xfcotnc" localSheetId="8">#REF!</definedName>
    <definedName name="xfcotnc">#REF!</definedName>
    <definedName name="xfcotvl" localSheetId="3">#REF!</definedName>
    <definedName name="xfcotvl" localSheetId="5">#REF!</definedName>
    <definedName name="xfcotvl" localSheetId="8">#REF!</definedName>
    <definedName name="xfcotvl">#REF!</definedName>
    <definedName name="XFCOvl" localSheetId="3">#REF!</definedName>
    <definedName name="XFCOvl" localSheetId="5">#REF!</definedName>
    <definedName name="XFCOvl" localSheetId="8">#REF!</definedName>
    <definedName name="XFCOvl">#REF!</definedName>
    <definedName name="xgc100" localSheetId="3">#REF!</definedName>
    <definedName name="xgc100" localSheetId="5">#REF!</definedName>
    <definedName name="xgc100" localSheetId="8">#REF!</definedName>
    <definedName name="xgc100">#REF!</definedName>
    <definedName name="xgc150" localSheetId="3">#REF!</definedName>
    <definedName name="xgc150" localSheetId="5">#REF!</definedName>
    <definedName name="xgc150" localSheetId="8">#REF!</definedName>
    <definedName name="xgc150">#REF!</definedName>
    <definedName name="xgc200" localSheetId="3">#REF!</definedName>
    <definedName name="xgc200" localSheetId="5">#REF!</definedName>
    <definedName name="xgc200" localSheetId="8">#REF!</definedName>
    <definedName name="xgc200">#REF!</definedName>
    <definedName name="xh" localSheetId="3">#REF!</definedName>
    <definedName name="xh" localSheetId="5">#REF!</definedName>
    <definedName name="xh" localSheetId="8">#REF!</definedName>
    <definedName name="xh">#REF!</definedName>
    <definedName name="xhn" localSheetId="3">#REF!</definedName>
    <definedName name="xhn" localSheetId="5">#REF!</definedName>
    <definedName name="xhn" localSheetId="8">#REF!</definedName>
    <definedName name="xhn">#REF!</definedName>
    <definedName name="xig" localSheetId="3">#REF!</definedName>
    <definedName name="xig" localSheetId="5">#REF!</definedName>
    <definedName name="xig" localSheetId="8">#REF!</definedName>
    <definedName name="xig">#REF!</definedName>
    <definedName name="xig1" localSheetId="3">#REF!</definedName>
    <definedName name="xig1" localSheetId="5">#REF!</definedName>
    <definedName name="xig1" localSheetId="8">#REF!</definedName>
    <definedName name="xig1">#REF!</definedName>
    <definedName name="xig1p" localSheetId="3">#REF!</definedName>
    <definedName name="xig1p" localSheetId="5">#REF!</definedName>
    <definedName name="xig1p" localSheetId="8">#REF!</definedName>
    <definedName name="xig1p">#REF!</definedName>
    <definedName name="xig3p" localSheetId="3">#REF!</definedName>
    <definedName name="xig3p" localSheetId="5">#REF!</definedName>
    <definedName name="xig3p" localSheetId="8">#REF!</definedName>
    <definedName name="xig3p">#REF!</definedName>
    <definedName name="XIGnc" localSheetId="3">#REF!</definedName>
    <definedName name="XIGnc" localSheetId="5">#REF!</definedName>
    <definedName name="XIGnc" localSheetId="8">#REF!</definedName>
    <definedName name="XIGnc">#REF!</definedName>
    <definedName name="xignc3p" localSheetId="3">#REF!</definedName>
    <definedName name="xignc3p" localSheetId="5">#REF!</definedName>
    <definedName name="xignc3p" localSheetId="8">#REF!</definedName>
    <definedName name="xignc3p">#REF!</definedName>
    <definedName name="XIGvc" localSheetId="3">#REF!</definedName>
    <definedName name="XIGvc" localSheetId="5">#REF!</definedName>
    <definedName name="XIGvc" localSheetId="8">#REF!</definedName>
    <definedName name="XIGvc">#REF!</definedName>
    <definedName name="XIGvl" localSheetId="3">#REF!</definedName>
    <definedName name="XIGvl" localSheetId="5">#REF!</definedName>
    <definedName name="XIGvl" localSheetId="8">#REF!</definedName>
    <definedName name="XIGvl">#REF!</definedName>
    <definedName name="xigvl3p" localSheetId="3">#REF!</definedName>
    <definedName name="xigvl3p" localSheetId="5">#REF!</definedName>
    <definedName name="xigvl3p" localSheetId="8">#REF!</definedName>
    <definedName name="xigvl3p">#REF!</definedName>
    <definedName name="ximang" localSheetId="3">#REF!</definedName>
    <definedName name="ximang" localSheetId="5">#REF!</definedName>
    <definedName name="ximang" localSheetId="8">#REF!</definedName>
    <definedName name="ximang">#REF!</definedName>
    <definedName name="xin" localSheetId="3">#REF!</definedName>
    <definedName name="xin" localSheetId="5">#REF!</definedName>
    <definedName name="xin" localSheetId="8">#REF!</definedName>
    <definedName name="xin">#REF!</definedName>
    <definedName name="xin190" localSheetId="3">#REF!</definedName>
    <definedName name="xin190" localSheetId="5">#REF!</definedName>
    <definedName name="xin190" localSheetId="8">#REF!</definedName>
    <definedName name="xin190">#REF!</definedName>
    <definedName name="xin1903p" localSheetId="3">#REF!</definedName>
    <definedName name="xin1903p" localSheetId="5">#REF!</definedName>
    <definedName name="xin1903p" localSheetId="8">#REF!</definedName>
    <definedName name="xin1903p">#REF!</definedName>
    <definedName name="xin2903p" localSheetId="3">#REF!</definedName>
    <definedName name="xin2903p" localSheetId="5">#REF!</definedName>
    <definedName name="xin2903p" localSheetId="8">#REF!</definedName>
    <definedName name="xin2903p">#REF!</definedName>
    <definedName name="xin290nc3p" localSheetId="3">#REF!</definedName>
    <definedName name="xin290nc3p" localSheetId="5">#REF!</definedName>
    <definedName name="xin290nc3p" localSheetId="8">#REF!</definedName>
    <definedName name="xin290nc3p">#REF!</definedName>
    <definedName name="xin290vl3p" localSheetId="3">#REF!</definedName>
    <definedName name="xin290vl3p" localSheetId="5">#REF!</definedName>
    <definedName name="xin290vl3p" localSheetId="8">#REF!</definedName>
    <definedName name="xin290vl3p">#REF!</definedName>
    <definedName name="xin3p" localSheetId="3">#REF!</definedName>
    <definedName name="xin3p" localSheetId="5">#REF!</definedName>
    <definedName name="xin3p" localSheetId="8">#REF!</definedName>
    <definedName name="xin3p">#REF!</definedName>
    <definedName name="xind" localSheetId="3">#REF!</definedName>
    <definedName name="xind" localSheetId="5">#REF!</definedName>
    <definedName name="xind" localSheetId="8">#REF!</definedName>
    <definedName name="xind">#REF!</definedName>
    <definedName name="xind1p" localSheetId="3">#REF!</definedName>
    <definedName name="xind1p" localSheetId="5">#REF!</definedName>
    <definedName name="xind1p" localSheetId="8">#REF!</definedName>
    <definedName name="xind1p">#REF!</definedName>
    <definedName name="xind3p" localSheetId="3">#REF!</definedName>
    <definedName name="xind3p" localSheetId="5">#REF!</definedName>
    <definedName name="xind3p" localSheetId="8">#REF!</definedName>
    <definedName name="xind3p">#REF!</definedName>
    <definedName name="xindnc1p" localSheetId="3">#REF!</definedName>
    <definedName name="xindnc1p" localSheetId="5">#REF!</definedName>
    <definedName name="xindnc1p" localSheetId="8">#REF!</definedName>
    <definedName name="xindnc1p">#REF!</definedName>
    <definedName name="xindvl1p" localSheetId="3">#REF!</definedName>
    <definedName name="xindvl1p" localSheetId="5">#REF!</definedName>
    <definedName name="xindvl1p" localSheetId="8">#REF!</definedName>
    <definedName name="xindvl1p">#REF!</definedName>
    <definedName name="XINnc" localSheetId="3">#REF!</definedName>
    <definedName name="XINnc" localSheetId="5">#REF!</definedName>
    <definedName name="XINnc" localSheetId="8">#REF!</definedName>
    <definedName name="XINnc">#REF!</definedName>
    <definedName name="xinnc3p" localSheetId="3">#REF!</definedName>
    <definedName name="xinnc3p" localSheetId="5">#REF!</definedName>
    <definedName name="xinnc3p" localSheetId="8">#REF!</definedName>
    <definedName name="xinnc3p">#REF!</definedName>
    <definedName name="xint1p" localSheetId="3">#REF!</definedName>
    <definedName name="xint1p" localSheetId="5">#REF!</definedName>
    <definedName name="xint1p" localSheetId="8">#REF!</definedName>
    <definedName name="xint1p">#REF!</definedName>
    <definedName name="XINvc" localSheetId="3">#REF!</definedName>
    <definedName name="XINvc" localSheetId="5">#REF!</definedName>
    <definedName name="XINvc" localSheetId="8">#REF!</definedName>
    <definedName name="XINvc">#REF!</definedName>
    <definedName name="XINvl" localSheetId="3">#REF!</definedName>
    <definedName name="XINvl" localSheetId="5">#REF!</definedName>
    <definedName name="XINvl" localSheetId="8">#REF!</definedName>
    <definedName name="XINvl">#REF!</definedName>
    <definedName name="xinvl3p" localSheetId="3">#REF!</definedName>
    <definedName name="xinvl3p" localSheetId="5">#REF!</definedName>
    <definedName name="xinvl3p" localSheetId="8">#REF!</definedName>
    <definedName name="xinvl3p">#REF!</definedName>
    <definedName name="xing1p" localSheetId="3">#REF!</definedName>
    <definedName name="xing1p" localSheetId="5">#REF!</definedName>
    <definedName name="xing1p" localSheetId="8">#REF!</definedName>
    <definedName name="xing1p">#REF!</definedName>
    <definedName name="xingnc1p" localSheetId="3">#REF!</definedName>
    <definedName name="xingnc1p" localSheetId="5">#REF!</definedName>
    <definedName name="xingnc1p" localSheetId="8">#REF!</definedName>
    <definedName name="xingnc1p">#REF!</definedName>
    <definedName name="xingvl1p" localSheetId="3">#REF!</definedName>
    <definedName name="xingvl1p" localSheetId="5">#REF!</definedName>
    <definedName name="xingvl1p" localSheetId="8">#REF!</definedName>
    <definedName name="xingvl1p">#REF!</definedName>
    <definedName name="xit" localSheetId="3">#REF!</definedName>
    <definedName name="xit" localSheetId="5">#REF!</definedName>
    <definedName name="xit" localSheetId="8">#REF!</definedName>
    <definedName name="xit">#REF!</definedName>
    <definedName name="xit1" localSheetId="3">#REF!</definedName>
    <definedName name="xit1" localSheetId="5">#REF!</definedName>
    <definedName name="xit1" localSheetId="8">#REF!</definedName>
    <definedName name="xit1">#REF!</definedName>
    <definedName name="xit1p" localSheetId="3">#REF!</definedName>
    <definedName name="xit1p" localSheetId="5">#REF!</definedName>
    <definedName name="xit1p" localSheetId="8">#REF!</definedName>
    <definedName name="xit1p">#REF!</definedName>
    <definedName name="xit23p" localSheetId="3">#REF!</definedName>
    <definedName name="xit23p" localSheetId="5">#REF!</definedName>
    <definedName name="xit23p" localSheetId="8">#REF!</definedName>
    <definedName name="xit23p">#REF!</definedName>
    <definedName name="xit2nc3p" localSheetId="3">#REF!</definedName>
    <definedName name="xit2nc3p" localSheetId="5">#REF!</definedName>
    <definedName name="xit2nc3p" localSheetId="8">#REF!</definedName>
    <definedName name="xit2nc3p">#REF!</definedName>
    <definedName name="xit2vl3p" localSheetId="3">#REF!</definedName>
    <definedName name="xit2vl3p" localSheetId="5">#REF!</definedName>
    <definedName name="xit2vl3p" localSheetId="8">#REF!</definedName>
    <definedName name="xit2vl3p">#REF!</definedName>
    <definedName name="xit3p" localSheetId="3">#REF!</definedName>
    <definedName name="xit3p" localSheetId="5">#REF!</definedName>
    <definedName name="xit3p" localSheetId="8">#REF!</definedName>
    <definedName name="xit3p">#REF!</definedName>
    <definedName name="XITnc" localSheetId="3">#REF!</definedName>
    <definedName name="XITnc" localSheetId="5">#REF!</definedName>
    <definedName name="XITnc" localSheetId="8">#REF!</definedName>
    <definedName name="XITnc">#REF!</definedName>
    <definedName name="xitnc3p" localSheetId="3">#REF!</definedName>
    <definedName name="xitnc3p" localSheetId="5">#REF!</definedName>
    <definedName name="xitnc3p" localSheetId="8">#REF!</definedName>
    <definedName name="xitnc3p">#REF!</definedName>
    <definedName name="XITvc" localSheetId="3">#REF!</definedName>
    <definedName name="XITvc" localSheetId="5">#REF!</definedName>
    <definedName name="XITvc" localSheetId="8">#REF!</definedName>
    <definedName name="XITvc">#REF!</definedName>
    <definedName name="XITvl" localSheetId="3">#REF!</definedName>
    <definedName name="XITvl" localSheetId="5">#REF!</definedName>
    <definedName name="XITvl" localSheetId="8">#REF!</definedName>
    <definedName name="XITvl">#REF!</definedName>
    <definedName name="xitvl3p" localSheetId="3">#REF!</definedName>
    <definedName name="xitvl3p" localSheetId="5">#REF!</definedName>
    <definedName name="xitvl3p" localSheetId="8">#REF!</definedName>
    <definedName name="xitvl3p">#REF!</definedName>
    <definedName name="xk" localSheetId="3">#REF!</definedName>
    <definedName name="xk" localSheetId="5">#REF!</definedName>
    <definedName name="xk" localSheetId="8">#REF!</definedName>
    <definedName name="xk">#REF!</definedName>
    <definedName name="xk0.6" localSheetId="3">#REF!</definedName>
    <definedName name="xk0.6" localSheetId="5">#REF!</definedName>
    <definedName name="xk0.6" localSheetId="8">#REF!</definedName>
    <definedName name="xk0.6">#REF!</definedName>
    <definedName name="xk1.3" localSheetId="3">#REF!</definedName>
    <definedName name="xk1.3" localSheetId="5">#REF!</definedName>
    <definedName name="xk1.3" localSheetId="8">#REF!</definedName>
    <definedName name="xk1.3">#REF!</definedName>
    <definedName name="xk1.5" localSheetId="3">#REF!</definedName>
    <definedName name="xk1.5" localSheetId="5">#REF!</definedName>
    <definedName name="xk1.5" localSheetId="8">#REF!</definedName>
    <definedName name="xk1.5">#REF!</definedName>
    <definedName name="xkich" localSheetId="3">#REF!</definedName>
    <definedName name="xkich" localSheetId="5">#REF!</definedName>
    <definedName name="xkich" localSheetId="8">#REF!</definedName>
    <definedName name="xkich">#REF!</definedName>
    <definedName name="xl" localSheetId="3">#REF!</definedName>
    <definedName name="xl" localSheetId="5">#REF!</definedName>
    <definedName name="xl" localSheetId="8">#REF!</definedName>
    <definedName name="xl">#REF!</definedName>
    <definedName name="xl3x250" localSheetId="3">#REF!</definedName>
    <definedName name="xl3x250" localSheetId="5">#REF!</definedName>
    <definedName name="xl3x250" localSheetId="8">#REF!</definedName>
    <definedName name="xl3x250">#REF!</definedName>
    <definedName name="XL3X400" localSheetId="3">#REF!</definedName>
    <definedName name="XL3X400" localSheetId="5">#REF!</definedName>
    <definedName name="XL3X400" localSheetId="8">#REF!</definedName>
    <definedName name="XL3X400">#REF!</definedName>
    <definedName name="xlc" localSheetId="3">#REF!</definedName>
    <definedName name="xlc" localSheetId="5">#REF!</definedName>
    <definedName name="xlc" localSheetId="8">#REF!</definedName>
    <definedName name="xlc">#REF!</definedName>
    <definedName name="xld1.4" localSheetId="3">#REF!</definedName>
    <definedName name="xld1.4" localSheetId="5">#REF!</definedName>
    <definedName name="xld1.4" localSheetId="8">#REF!</definedName>
    <definedName name="xld1.4">#REF!</definedName>
    <definedName name="xlk" localSheetId="3">#REF!</definedName>
    <definedName name="xlk" localSheetId="5">#REF!</definedName>
    <definedName name="xlk" localSheetId="8">#REF!</definedName>
    <definedName name="xlk">#REF!</definedName>
    <definedName name="xlk1.4" localSheetId="3">#REF!</definedName>
    <definedName name="xlk1.4" localSheetId="5">#REF!</definedName>
    <definedName name="xlk1.4" localSheetId="8">#REF!</definedName>
    <definedName name="xlk1.4">#REF!</definedName>
    <definedName name="xls" localSheetId="3" hidden="1">{"'Sheet1'!$L$16"}</definedName>
    <definedName name="xls" localSheetId="8" hidden="1">{"'Sheet1'!$L$16"}</definedName>
    <definedName name="xls" hidden="1">{"'Sheet1'!$L$16"}</definedName>
    <definedName name="xlttbninh" localSheetId="3" hidden="1">{"'Sheet1'!$L$16"}</definedName>
    <definedName name="xlttbninh" localSheetId="8" hidden="1">{"'Sheet1'!$L$16"}</definedName>
    <definedName name="xlttbninh" hidden="1">{"'Sheet1'!$L$16"}</definedName>
    <definedName name="XM" localSheetId="3">#REF!</definedName>
    <definedName name="XM" localSheetId="5">#REF!</definedName>
    <definedName name="XM" localSheetId="8">#REF!</definedName>
    <definedName name="XM">#REF!</definedName>
    <definedName name="XM.M10.1" localSheetId="3">#REF!</definedName>
    <definedName name="XM.M10.1" localSheetId="5">#REF!</definedName>
    <definedName name="XM.M10.1" localSheetId="8">#REF!</definedName>
    <definedName name="XM.M10.1">#REF!</definedName>
    <definedName name="XM.M10.2" localSheetId="3">#REF!</definedName>
    <definedName name="XM.M10.2" localSheetId="5">#REF!</definedName>
    <definedName name="XM.M10.2" localSheetId="8">#REF!</definedName>
    <definedName name="XM.M10.2">#REF!</definedName>
    <definedName name="XM.MDT" localSheetId="3">#REF!</definedName>
    <definedName name="XM.MDT" localSheetId="5">#REF!</definedName>
    <definedName name="XM.MDT" localSheetId="8">#REF!</definedName>
    <definedName name="XM.MDT">#REF!</definedName>
    <definedName name="XMAX" localSheetId="3">#REF!</definedName>
    <definedName name="XMAX" localSheetId="5">#REF!</definedName>
    <definedName name="XMAX" localSheetId="8">#REF!</definedName>
    <definedName name="XMAX">#REF!</definedName>
    <definedName name="XMB30" localSheetId="3">#REF!</definedName>
    <definedName name="XMB30" localSheetId="5">#REF!</definedName>
    <definedName name="XMB30" localSheetId="8">#REF!</definedName>
    <definedName name="XMB30">#REF!</definedName>
    <definedName name="XMB40" localSheetId="3">#REF!</definedName>
    <definedName name="XMB40" localSheetId="5">#REF!</definedName>
    <definedName name="XMB40" localSheetId="8">#REF!</definedName>
    <definedName name="XMB40">#REF!</definedName>
    <definedName name="xmcax" localSheetId="3">#REF!</definedName>
    <definedName name="xmcax" localSheetId="5">#REF!</definedName>
    <definedName name="xmcax" localSheetId="8">#REF!</definedName>
    <definedName name="xmcax">#REF!</definedName>
    <definedName name="XMIN" localSheetId="3">#REF!</definedName>
    <definedName name="XMIN" localSheetId="5">#REF!</definedName>
    <definedName name="XMIN" localSheetId="8">#REF!</definedName>
    <definedName name="XMIN">#REF!</definedName>
    <definedName name="xmp40" localSheetId="3">#REF!</definedName>
    <definedName name="xmp40" localSheetId="5">#REF!</definedName>
    <definedName name="xmp40" localSheetId="8">#REF!</definedName>
    <definedName name="xmp40">#REF!</definedName>
    <definedName name="xn" localSheetId="3">#REF!</definedName>
    <definedName name="xn" localSheetId="5">#REF!</definedName>
    <definedName name="xn" localSheetId="8">#REF!</definedName>
    <definedName name="xn">#REF!</definedName>
    <definedName name="XTKKTTC">7500</definedName>
    <definedName name="xuclat0.4" localSheetId="3">#REF!</definedName>
    <definedName name="xuclat0.4" localSheetId="5">#REF!</definedName>
    <definedName name="xuclat0.4" localSheetId="8">#REF!</definedName>
    <definedName name="xuclat0.4">#REF!</definedName>
    <definedName name="xuclat1" localSheetId="3">#REF!</definedName>
    <definedName name="xuclat1" localSheetId="5">#REF!</definedName>
    <definedName name="xuclat1" localSheetId="8">#REF!</definedName>
    <definedName name="xuclat1">#REF!</definedName>
    <definedName name="xuclat1.65" localSheetId="3">#REF!</definedName>
    <definedName name="xuclat1.65" localSheetId="5">#REF!</definedName>
    <definedName name="xuclat1.65" localSheetId="8">#REF!</definedName>
    <definedName name="xuclat1.65">#REF!</definedName>
    <definedName name="xuclat2" localSheetId="3">#REF!</definedName>
    <definedName name="xuclat2" localSheetId="5">#REF!</definedName>
    <definedName name="xuclat2" localSheetId="8">#REF!</definedName>
    <definedName name="xuclat2">#REF!</definedName>
    <definedName name="xuclat2.8" localSheetId="3">#REF!</definedName>
    <definedName name="xuclat2.8" localSheetId="5">#REF!</definedName>
    <definedName name="xuclat2.8" localSheetId="8">#REF!</definedName>
    <definedName name="xuclat2.8">#REF!</definedName>
    <definedName name="xucxich0.22" localSheetId="3">#REF!</definedName>
    <definedName name="xucxich0.22" localSheetId="5">#REF!</definedName>
    <definedName name="xucxich0.22" localSheetId="8">#REF!</definedName>
    <definedName name="xucxich0.22">#REF!</definedName>
    <definedName name="xucxich0.25" localSheetId="3">#REF!</definedName>
    <definedName name="xucxich0.25" localSheetId="5">#REF!</definedName>
    <definedName name="xucxich0.25" localSheetId="8">#REF!</definedName>
    <definedName name="xucxich0.25">#REF!</definedName>
    <definedName name="xucxich0.3" localSheetId="3">#REF!</definedName>
    <definedName name="xucxich0.3" localSheetId="5">#REF!</definedName>
    <definedName name="xucxich0.3" localSheetId="8">#REF!</definedName>
    <definedName name="xucxich0.3">#REF!</definedName>
    <definedName name="xucxich0.35" localSheetId="3">#REF!</definedName>
    <definedName name="xucxich0.35" localSheetId="5">#REF!</definedName>
    <definedName name="xucxich0.35" localSheetId="8">#REF!</definedName>
    <definedName name="xucxich0.35">#REF!</definedName>
    <definedName name="xucxich0.4" localSheetId="3">#REF!</definedName>
    <definedName name="xucxich0.4" localSheetId="5">#REF!</definedName>
    <definedName name="xucxich0.4" localSheetId="8">#REF!</definedName>
    <definedName name="xucxich0.4">#REF!</definedName>
    <definedName name="xucxich0.5" localSheetId="3">#REF!</definedName>
    <definedName name="xucxich0.5" localSheetId="5">#REF!</definedName>
    <definedName name="xucxich0.5" localSheetId="8">#REF!</definedName>
    <definedName name="xucxich0.5">#REF!</definedName>
    <definedName name="xucxich0.65" localSheetId="3">#REF!</definedName>
    <definedName name="xucxich0.65" localSheetId="5">#REF!</definedName>
    <definedName name="xucxich0.65" localSheetId="8">#REF!</definedName>
    <definedName name="xucxich0.65">#REF!</definedName>
    <definedName name="xucxich1" localSheetId="3">#REF!</definedName>
    <definedName name="xucxich1" localSheetId="5">#REF!</definedName>
    <definedName name="xucxich1" localSheetId="8">#REF!</definedName>
    <definedName name="xucxich1">#REF!</definedName>
    <definedName name="xucxich1.2" localSheetId="3">#REF!</definedName>
    <definedName name="xucxich1.2" localSheetId="5">#REF!</definedName>
    <definedName name="xucxich1.2" localSheetId="8">#REF!</definedName>
    <definedName name="xucxich1.2">#REF!</definedName>
    <definedName name="xucxich1.25" localSheetId="3">#REF!</definedName>
    <definedName name="xucxich1.25" localSheetId="5">#REF!</definedName>
    <definedName name="xucxich1.25" localSheetId="8">#REF!</definedName>
    <definedName name="xucxich1.25">#REF!</definedName>
    <definedName name="xucxich1.6" localSheetId="3">#REF!</definedName>
    <definedName name="xucxich1.6" localSheetId="5">#REF!</definedName>
    <definedName name="xucxich1.6" localSheetId="8">#REF!</definedName>
    <definedName name="xucxich1.6">#REF!</definedName>
    <definedName name="xucxich2" localSheetId="3">#REF!</definedName>
    <definedName name="xucxich2" localSheetId="5">#REF!</definedName>
    <definedName name="xucxich2" localSheetId="8">#REF!</definedName>
    <definedName name="xucxich2">#REF!</definedName>
    <definedName name="xucxich2.5" localSheetId="3">#REF!</definedName>
    <definedName name="xucxich2.5" localSheetId="5">#REF!</definedName>
    <definedName name="xucxich2.5" localSheetId="8">#REF!</definedName>
    <definedName name="xucxich2.5">#REF!</definedName>
    <definedName name="xucxich4" localSheetId="3">#REF!</definedName>
    <definedName name="xucxich4" localSheetId="5">#REF!</definedName>
    <definedName name="xucxich4" localSheetId="8">#REF!</definedName>
    <definedName name="xucxich4">#REF!</definedName>
    <definedName name="xucxich4.6" localSheetId="3">#REF!</definedName>
    <definedName name="xucxich4.6" localSheetId="5">#REF!</definedName>
    <definedName name="xucxich4.6" localSheetId="8">#REF!</definedName>
    <definedName name="xucxich4.6">#REF!</definedName>
    <definedName name="xucxich5" localSheetId="3">#REF!</definedName>
    <definedName name="xucxich5" localSheetId="5">#REF!</definedName>
    <definedName name="xucxich5" localSheetId="8">#REF!</definedName>
    <definedName name="xucxich5">#REF!</definedName>
    <definedName name="xuchoi0.15" localSheetId="3">#REF!</definedName>
    <definedName name="xuchoi0.15" localSheetId="5">#REF!</definedName>
    <definedName name="xuchoi0.15" localSheetId="8">#REF!</definedName>
    <definedName name="xuchoi0.15">#REF!</definedName>
    <definedName name="xuchoi0.25" localSheetId="3">#REF!</definedName>
    <definedName name="xuchoi0.25" localSheetId="5">#REF!</definedName>
    <definedName name="xuchoi0.25" localSheetId="8">#REF!</definedName>
    <definedName name="xuchoi0.25">#REF!</definedName>
    <definedName name="xuchoi0.3" localSheetId="3">#REF!</definedName>
    <definedName name="xuchoi0.3" localSheetId="5">#REF!</definedName>
    <definedName name="xuchoi0.3" localSheetId="8">#REF!</definedName>
    <definedName name="xuchoi0.3">#REF!</definedName>
    <definedName name="xuchoi0.35" localSheetId="3">#REF!</definedName>
    <definedName name="xuchoi0.35" localSheetId="5">#REF!</definedName>
    <definedName name="xuchoi0.35" localSheetId="8">#REF!</definedName>
    <definedName name="xuchoi0.35">#REF!</definedName>
    <definedName name="xuchoi0.4" localSheetId="3">#REF!</definedName>
    <definedName name="xuchoi0.4" localSheetId="5">#REF!</definedName>
    <definedName name="xuchoi0.4" localSheetId="8">#REF!</definedName>
    <definedName name="xuchoi0.4">#REF!</definedName>
    <definedName name="xuchoi0.65" localSheetId="3">#REF!</definedName>
    <definedName name="xuchoi0.65" localSheetId="5">#REF!</definedName>
    <definedName name="xuchoi0.65" localSheetId="8">#REF!</definedName>
    <definedName name="xuchoi0.65">#REF!</definedName>
    <definedName name="xuchoi0.75" localSheetId="3">#REF!</definedName>
    <definedName name="xuchoi0.75" localSheetId="5">#REF!</definedName>
    <definedName name="xuchoi0.75" localSheetId="8">#REF!</definedName>
    <definedName name="xuchoi0.75">#REF!</definedName>
    <definedName name="xuchoi1.25" localSheetId="3">#REF!</definedName>
    <definedName name="xuchoi1.25" localSheetId="5">#REF!</definedName>
    <definedName name="xuchoi1.25" localSheetId="8">#REF!</definedName>
    <definedName name="xuchoi1.25">#REF!</definedName>
    <definedName name="xx" localSheetId="3">#REF!</definedName>
    <definedName name="xx" localSheetId="5">#REF!</definedName>
    <definedName name="xx" localSheetId="8">#REF!</definedName>
    <definedName name="xx">#REF!</definedName>
    <definedName name="xxx" localSheetId="3">#REF!</definedName>
    <definedName name="xxx" localSheetId="5">#REF!</definedName>
    <definedName name="xxx" localSheetId="8">#REF!</definedName>
    <definedName name="xxx">#REF!</definedName>
    <definedName name="xxx2" localSheetId="3">#REF!</definedName>
    <definedName name="xxx2" localSheetId="5">#REF!</definedName>
    <definedName name="xxx2" localSheetId="8">#REF!</definedName>
    <definedName name="xxx2">#REF!</definedName>
    <definedName name="y" localSheetId="3">#REF!</definedName>
    <definedName name="y" localSheetId="5">#REF!</definedName>
    <definedName name="y" localSheetId="8">#REF!</definedName>
    <definedName name="y">#REF!</definedName>
    <definedName name="y_list" localSheetId="3">#REF!</definedName>
    <definedName name="y_list" localSheetId="5">#REF!</definedName>
    <definedName name="y_list" localSheetId="8">#REF!</definedName>
    <definedName name="y_list">#REF!</definedName>
    <definedName name="yb" localSheetId="3">#REF!</definedName>
    <definedName name="yb" localSheetId="5">#REF!</definedName>
    <definedName name="yb" localSheetId="8">#REF!</definedName>
    <definedName name="yb">#REF!</definedName>
    <definedName name="ycp" localSheetId="3">#REF!</definedName>
    <definedName name="ycp" localSheetId="5">#REF!</definedName>
    <definedName name="ycp" localSheetId="8">#REF!</definedName>
    <definedName name="ycp">#REF!</definedName>
    <definedName name="yen">142.83</definedName>
    <definedName name="yen1" localSheetId="3">#REF!</definedName>
    <definedName name="yen1" localSheetId="5">#REF!</definedName>
    <definedName name="yen1" localSheetId="8">#REF!</definedName>
    <definedName name="yen1">#REF!</definedName>
    <definedName name="yen2" localSheetId="3">#REF!</definedName>
    <definedName name="yen2" localSheetId="5">#REF!</definedName>
    <definedName name="yen2" localSheetId="8">#REF!</definedName>
    <definedName name="yen2">#REF!</definedName>
    <definedName name="Yenthanh2" localSheetId="3" hidden="1">{"'Sheet1'!$L$16"}</definedName>
    <definedName name="Yenthanh2" localSheetId="8" hidden="1">{"'Sheet1'!$L$16"}</definedName>
    <definedName name="Yenthanh2" hidden="1">{"'Sheet1'!$L$16"}</definedName>
    <definedName name="YMAX" localSheetId="3">#REF!</definedName>
    <definedName name="YMAX" localSheetId="5">#REF!</definedName>
    <definedName name="YMAX" localSheetId="8">#REF!</definedName>
    <definedName name="YMAX">#REF!</definedName>
    <definedName name="YMIN" localSheetId="3">#REF!</definedName>
    <definedName name="YMIN" localSheetId="5">#REF!</definedName>
    <definedName name="YMIN" localSheetId="8">#REF!</definedName>
    <definedName name="YMIN">#REF!</definedName>
    <definedName name="yo" localSheetId="3">#REF!</definedName>
    <definedName name="yo" localSheetId="5">#REF!</definedName>
    <definedName name="yo" localSheetId="8">#REF!</definedName>
    <definedName name="yo">#REF!</definedName>
    <definedName name="Yt" localSheetId="3">#REF!</definedName>
    <definedName name="Yt" localSheetId="5">#REF!</definedName>
    <definedName name="Yt" localSheetId="8">#REF!</definedName>
    <definedName name="Yt">#REF!</definedName>
    <definedName name="ytd" localSheetId="3">#REF!</definedName>
    <definedName name="ytd" localSheetId="5">#REF!</definedName>
    <definedName name="ytd" localSheetId="8">#REF!</definedName>
    <definedName name="ytd">#REF!</definedName>
    <definedName name="z" localSheetId="3">#REF!</definedName>
    <definedName name="z" localSheetId="5">#REF!</definedName>
    <definedName name="z" localSheetId="8">#REF!</definedName>
    <definedName name="z">#REF!</definedName>
    <definedName name="Z_dh" localSheetId="3">#REF!</definedName>
    <definedName name="Z_dh" localSheetId="5">#REF!</definedName>
    <definedName name="Z_dh" localSheetId="8">#REF!</definedName>
    <definedName name="Z_dh">#REF!</definedName>
    <definedName name="zbot" localSheetId="3">#REF!</definedName>
    <definedName name="zbot" localSheetId="5">#REF!</definedName>
    <definedName name="zbot" localSheetId="8">#REF!</definedName>
    <definedName name="zbot">#REF!</definedName>
    <definedName name="Zip" localSheetId="3">#REF!</definedName>
    <definedName name="Zip" localSheetId="5">#REF!</definedName>
    <definedName name="Zip" localSheetId="8">#REF!</definedName>
    <definedName name="Zip">#REF!</definedName>
    <definedName name="zl" localSheetId="3">#REF!</definedName>
    <definedName name="zl" localSheetId="5">#REF!</definedName>
    <definedName name="zl" localSheetId="8">#REF!</definedName>
    <definedName name="zl">#REF!</definedName>
    <definedName name="zt" localSheetId="3">#REF!</definedName>
    <definedName name="zt" localSheetId="5">#REF!</definedName>
    <definedName name="zt" localSheetId="8">#REF!</definedName>
    <definedName name="zt">#REF!</definedName>
    <definedName name="ztop" localSheetId="3">#REF!</definedName>
    <definedName name="ztop" localSheetId="5">#REF!</definedName>
    <definedName name="ztop" localSheetId="8">#REF!</definedName>
    <definedName name="ztop">#REF!</definedName>
    <definedName name="Zw" localSheetId="3">#REF!</definedName>
    <definedName name="Zw" localSheetId="5">#REF!</definedName>
    <definedName name="Zw" localSheetId="8">#REF!</definedName>
    <definedName name="Zw">#REF!</definedName>
    <definedName name="ZXD" localSheetId="3">#REF!</definedName>
    <definedName name="ZXD" localSheetId="5">#REF!</definedName>
    <definedName name="ZXD" localSheetId="8">#REF!</definedName>
    <definedName name="ZXD">#REF!</definedName>
    <definedName name="Zxl" localSheetId="3">#REF!</definedName>
    <definedName name="Zxl" localSheetId="5">#REF!</definedName>
    <definedName name="Zxl" localSheetId="8">#REF!</definedName>
    <definedName name="Zxl">#REF!</definedName>
    <definedName name="ZYX" localSheetId="3">#REF!</definedName>
    <definedName name="ZYX" localSheetId="5">#REF!</definedName>
    <definedName name="ZYX" localSheetId="8">#REF!</definedName>
    <definedName name="ZYX">#REF!</definedName>
    <definedName name="ZZZ" localSheetId="3">#REF!</definedName>
    <definedName name="ZZZ" localSheetId="5">#REF!</definedName>
    <definedName name="ZZZ" localSheetId="8">#REF!</definedName>
    <definedName name="ZZZ">#REF!</definedName>
    <definedName name="전" localSheetId="3">#REF!</definedName>
    <definedName name="전" localSheetId="5">#REF!</definedName>
    <definedName name="전" localSheetId="8">#REF!</definedName>
    <definedName name="전">#REF!</definedName>
    <definedName name="주택사업본부" localSheetId="3">#REF!</definedName>
    <definedName name="주택사업본부" localSheetId="5">#REF!</definedName>
    <definedName name="주택사업본부" localSheetId="8">#REF!</definedName>
    <definedName name="주택사업본부">#REF!</definedName>
    <definedName name="철구사업본부" localSheetId="3">#REF!</definedName>
    <definedName name="철구사업본부" localSheetId="5">#REF!</definedName>
    <definedName name="철구사업본부" localSheetId="8">#REF!</definedName>
    <definedName name="철구사업본부">#REF!</definedName>
    <definedName name="템플리트모듈1" localSheetId="3">BlankMacro1</definedName>
    <definedName name="템플리트모듈1" localSheetId="5">BlankMacro1</definedName>
    <definedName name="템플리트모듈1" localSheetId="8">BlankMacro1</definedName>
    <definedName name="템플리트모듈1">BlankMacro1</definedName>
    <definedName name="템플리트모듈2" localSheetId="3">BlankMacro1</definedName>
    <definedName name="템플리트모듈2" localSheetId="5">BlankMacro1</definedName>
    <definedName name="템플리트모듈2" localSheetId="8">BlankMacro1</definedName>
    <definedName name="템플리트모듈2">BlankMacro1</definedName>
    <definedName name="템플리트모듈3" localSheetId="3">BlankMacro1</definedName>
    <definedName name="템플리트모듈3" localSheetId="5">BlankMacro1</definedName>
    <definedName name="템플리트모듈3" localSheetId="8">BlankMacro1</definedName>
    <definedName name="템플리트모듈3">BlankMacro1</definedName>
    <definedName name="템플리트모듈4" localSheetId="3">BlankMacro1</definedName>
    <definedName name="템플리트모듈4" localSheetId="5">BlankMacro1</definedName>
    <definedName name="템플리트모듈4" localSheetId="8">BlankMacro1</definedName>
    <definedName name="템플리트모듈4">BlankMacro1</definedName>
    <definedName name="템플리트모듈5" localSheetId="3">BlankMacro1</definedName>
    <definedName name="템플리트모듈5" localSheetId="5">BlankMacro1</definedName>
    <definedName name="템플리트모듈5" localSheetId="8">BlankMacro1</definedName>
    <definedName name="템플리트모듈5">BlankMacro1</definedName>
    <definedName name="템플리트모듈6" localSheetId="3">BlankMacro1</definedName>
    <definedName name="템플리트모듈6" localSheetId="5">BlankMacro1</definedName>
    <definedName name="템플리트모듈6" localSheetId="8">BlankMacro1</definedName>
    <definedName name="템플리트모듈6">BlankMacro1</definedName>
    <definedName name="피팅" localSheetId="3">BlankMacro1</definedName>
    <definedName name="피팅" localSheetId="5">BlankMacro1</definedName>
    <definedName name="피팅" localSheetId="8">BlankMacro1</definedName>
    <definedName name="피팅">BlankMacro1</definedName>
  </definedNames>
  <calcPr calcId="144525"/>
</workbook>
</file>

<file path=xl/calcChain.xml><?xml version="1.0" encoding="utf-8"?>
<calcChain xmlns="http://schemas.openxmlformats.org/spreadsheetml/2006/main">
  <c r="F13" i="47" l="1"/>
  <c r="F12" i="47" s="1"/>
  <c r="D15" i="38" l="1"/>
  <c r="F6" i="38"/>
  <c r="F13" i="38"/>
  <c r="D13" i="38"/>
  <c r="D11" i="38"/>
  <c r="F11" i="47" l="1"/>
  <c r="N18" i="47" l="1"/>
  <c r="D18" i="47"/>
  <c r="N17" i="47"/>
  <c r="D17" i="47"/>
  <c r="Q16" i="47"/>
  <c r="Q10" i="47" s="1"/>
  <c r="P16" i="47"/>
  <c r="P10" i="47" s="1"/>
  <c r="O16" i="47"/>
  <c r="M16" i="47"/>
  <c r="L16" i="47"/>
  <c r="I16" i="47"/>
  <c r="H16" i="47"/>
  <c r="G16" i="47"/>
  <c r="F16" i="47"/>
  <c r="E16" i="47"/>
  <c r="E10" i="47" s="1"/>
  <c r="D15" i="47"/>
  <c r="C15" i="47" s="1"/>
  <c r="D13" i="47"/>
  <c r="C13" i="47" s="1"/>
  <c r="K12" i="47"/>
  <c r="K11" i="47" s="1"/>
  <c r="J12" i="47"/>
  <c r="J11" i="47" s="1"/>
  <c r="G12" i="47"/>
  <c r="G11" i="47" s="1"/>
  <c r="C17" i="47" l="1"/>
  <c r="C18" i="47"/>
  <c r="M10" i="47"/>
  <c r="G10" i="47"/>
  <c r="N16" i="47"/>
  <c r="N10" i="47" s="1"/>
  <c r="K10" i="47"/>
  <c r="L10" i="47"/>
  <c r="J10" i="47"/>
  <c r="I10" i="47"/>
  <c r="H10" i="47"/>
  <c r="D16" i="47"/>
  <c r="D11" i="47"/>
  <c r="C11" i="47" s="1"/>
  <c r="F10" i="47"/>
  <c r="O10" i="47"/>
  <c r="D12" i="47"/>
  <c r="C12" i="47" s="1"/>
  <c r="C16" i="47" l="1"/>
  <c r="D10" i="47"/>
  <c r="C10" i="47" s="1"/>
  <c r="D16" i="45"/>
  <c r="C16" i="45" s="1"/>
  <c r="D15" i="45"/>
  <c r="C15" i="45"/>
  <c r="K14" i="45"/>
  <c r="J14" i="45"/>
  <c r="I14" i="45"/>
  <c r="H14" i="45"/>
  <c r="G14" i="45"/>
  <c r="F14" i="45"/>
  <c r="E14" i="45"/>
  <c r="D13" i="45"/>
  <c r="C13" i="45" s="1"/>
  <c r="D12" i="45"/>
  <c r="C12" i="45" s="1"/>
  <c r="L11" i="45"/>
  <c r="K11" i="45"/>
  <c r="K10" i="45" s="1"/>
  <c r="K9" i="45" s="1"/>
  <c r="J11" i="45"/>
  <c r="J10" i="45" s="1"/>
  <c r="I11" i="45"/>
  <c r="I10" i="45" s="1"/>
  <c r="I9" i="45" s="1"/>
  <c r="H11" i="45"/>
  <c r="H10" i="45" s="1"/>
  <c r="G11" i="45"/>
  <c r="G10" i="45" s="1"/>
  <c r="F11" i="45"/>
  <c r="F10" i="45" s="1"/>
  <c r="F9" i="45" s="1"/>
  <c r="E11" i="45"/>
  <c r="D11" i="45" s="1"/>
  <c r="C11" i="45" s="1"/>
  <c r="L10" i="45"/>
  <c r="L9" i="45" s="1"/>
  <c r="G9" i="45" l="1"/>
  <c r="J9" i="45"/>
  <c r="D14" i="45"/>
  <c r="C14" i="45" s="1"/>
  <c r="H9" i="45"/>
  <c r="E10" i="45"/>
  <c r="E8" i="38"/>
  <c r="E6" i="38" s="1"/>
  <c r="E6" i="39"/>
  <c r="E9" i="45" l="1"/>
  <c r="D9" i="45" s="1"/>
  <c r="C9" i="45" s="1"/>
  <c r="D10" i="45"/>
  <c r="C10" i="45" s="1"/>
  <c r="D19" i="43"/>
  <c r="C19" i="43" s="1"/>
  <c r="F18" i="43"/>
  <c r="G18" i="43"/>
  <c r="H18" i="43"/>
  <c r="I18" i="43"/>
  <c r="J18" i="43"/>
  <c r="J10" i="43" s="1"/>
  <c r="E18" i="43"/>
  <c r="D17" i="43"/>
  <c r="C17" i="43" s="1"/>
  <c r="F15" i="43"/>
  <c r="G15" i="43"/>
  <c r="H15" i="43"/>
  <c r="I15" i="43"/>
  <c r="E15" i="43"/>
  <c r="D16" i="43"/>
  <c r="D12" i="43"/>
  <c r="C12" i="43" s="1"/>
  <c r="D11" i="43"/>
  <c r="C11" i="43" s="1"/>
  <c r="F13" i="43"/>
  <c r="G13" i="43"/>
  <c r="H13" i="43"/>
  <c r="I13" i="43"/>
  <c r="I10" i="43" s="1"/>
  <c r="I9" i="43" s="1"/>
  <c r="E13" i="43"/>
  <c r="D14" i="43"/>
  <c r="C14" i="43" s="1"/>
  <c r="G10" i="43" l="1"/>
  <c r="G9" i="43" s="1"/>
  <c r="D13" i="43"/>
  <c r="C13" i="43" s="1"/>
  <c r="E10" i="43"/>
  <c r="F10" i="43"/>
  <c r="F9" i="43" s="1"/>
  <c r="D15" i="43"/>
  <c r="C15" i="43" s="1"/>
  <c r="D18" i="43"/>
  <c r="C18" i="43" s="1"/>
  <c r="H10" i="43"/>
  <c r="H9" i="43" s="1"/>
  <c r="J9" i="43"/>
  <c r="D10" i="43" l="1"/>
  <c r="C10" i="43" s="1"/>
  <c r="E9" i="43"/>
  <c r="D9" i="43" s="1"/>
  <c r="C9" i="43" s="1"/>
  <c r="R11" i="40"/>
  <c r="L178" i="42"/>
  <c r="H178" i="42" s="1"/>
  <c r="L177" i="42"/>
  <c r="H177" i="42" s="1"/>
  <c r="L176" i="42"/>
  <c r="H176" i="42" s="1"/>
  <c r="L175" i="42"/>
  <c r="H175" i="42" s="1"/>
  <c r="L174" i="42"/>
  <c r="H174" i="42" s="1"/>
  <c r="L173" i="42"/>
  <c r="H173" i="42" s="1"/>
  <c r="L172" i="42"/>
  <c r="H172" i="42"/>
  <c r="M171" i="42"/>
  <c r="M170" i="42"/>
  <c r="L169" i="42"/>
  <c r="H169" i="42" s="1"/>
  <c r="L168" i="42"/>
  <c r="H168" i="42" s="1"/>
  <c r="L167" i="42"/>
  <c r="H167" i="42" s="1"/>
  <c r="L166" i="42"/>
  <c r="H166" i="42" s="1"/>
  <c r="L165" i="42"/>
  <c r="H165" i="42" s="1"/>
  <c r="L164" i="42" s="1"/>
  <c r="H164" i="42" s="1"/>
  <c r="O163" i="42"/>
  <c r="K163" i="42"/>
  <c r="L162" i="42" s="1"/>
  <c r="H162" i="42" s="1"/>
  <c r="N161" i="42"/>
  <c r="K161" i="42"/>
  <c r="J161" i="42"/>
  <c r="L160" i="42" s="1"/>
  <c r="H160" i="42" s="1"/>
  <c r="O159" i="42"/>
  <c r="N159" i="42"/>
  <c r="K159" i="42"/>
  <c r="J159" i="42"/>
  <c r="L158" i="42" s="1"/>
  <c r="L157" i="42" s="1"/>
  <c r="H158" i="42" s="1"/>
  <c r="H157" i="42" s="1"/>
  <c r="N157" i="42"/>
  <c r="K157" i="42"/>
  <c r="J157" i="42"/>
  <c r="L156" i="42" s="1"/>
  <c r="L155" i="42" s="1"/>
  <c r="I155" i="42" s="1"/>
  <c r="O155" i="42"/>
  <c r="N155" i="42"/>
  <c r="K155" i="42"/>
  <c r="J155" i="42"/>
  <c r="L154" i="42" s="1"/>
  <c r="L153" i="42" s="1"/>
  <c r="H154" i="42" s="1"/>
  <c r="H153" i="42" s="1"/>
  <c r="L152" i="42" s="1"/>
  <c r="L151" i="42" s="1"/>
  <c r="I151" i="42" s="1"/>
  <c r="O151" i="42"/>
  <c r="O150" i="42" s="1"/>
  <c r="O149" i="42" s="1"/>
  <c r="N151" i="42"/>
  <c r="N150" i="42" s="1"/>
  <c r="N149" i="42" s="1"/>
  <c r="K151" i="42"/>
  <c r="J151" i="42"/>
  <c r="L148" i="42"/>
  <c r="H148" i="42"/>
  <c r="L147" i="42"/>
  <c r="H147" i="42"/>
  <c r="L146" i="42"/>
  <c r="H146" i="42"/>
  <c r="L145" i="42"/>
  <c r="H145" i="42"/>
  <c r="L144" i="42"/>
  <c r="H144" i="42"/>
  <c r="L143" i="42"/>
  <c r="H143" i="42"/>
  <c r="L142" i="42"/>
  <c r="H142" i="42"/>
  <c r="L141" i="42"/>
  <c r="H141" i="42"/>
  <c r="M140" i="42"/>
  <c r="I140" i="42"/>
  <c r="L139" i="42"/>
  <c r="H139" i="42"/>
  <c r="L138" i="42"/>
  <c r="H138" i="42"/>
  <c r="L137" i="42"/>
  <c r="H137" i="42"/>
  <c r="L136" i="42"/>
  <c r="H136" i="42"/>
  <c r="L135" i="42"/>
  <c r="H135" i="42"/>
  <c r="L134" i="42"/>
  <c r="H134" i="42"/>
  <c r="L133" i="42"/>
  <c r="H133" i="42"/>
  <c r="L132" i="42"/>
  <c r="H132" i="42"/>
  <c r="L131" i="42"/>
  <c r="H131" i="42"/>
  <c r="L130" i="42"/>
  <c r="H130" i="42"/>
  <c r="L129" i="42"/>
  <c r="H129" i="42"/>
  <c r="L128" i="42"/>
  <c r="H128" i="42"/>
  <c r="M127" i="42"/>
  <c r="I127" i="42"/>
  <c r="L126" i="42"/>
  <c r="H126" i="42"/>
  <c r="L125" i="42"/>
  <c r="H125" i="42"/>
  <c r="L124" i="42"/>
  <c r="H124" i="42"/>
  <c r="L123" i="42"/>
  <c r="H123" i="42"/>
  <c r="L122" i="42"/>
  <c r="H122" i="42"/>
  <c r="L121" i="42"/>
  <c r="H121" i="42"/>
  <c r="L120" i="42"/>
  <c r="H120" i="42"/>
  <c r="L119" i="42"/>
  <c r="H119" i="42"/>
  <c r="L118" i="42"/>
  <c r="H118" i="42"/>
  <c r="L117" i="42"/>
  <c r="H117" i="42"/>
  <c r="L116" i="42"/>
  <c r="H116" i="42"/>
  <c r="L115" i="42"/>
  <c r="H115" i="42"/>
  <c r="L114" i="42"/>
  <c r="H114" i="42"/>
  <c r="L113" i="42"/>
  <c r="H113" i="42"/>
  <c r="L112" i="42"/>
  <c r="H112" i="42"/>
  <c r="M111" i="42"/>
  <c r="J111" i="42"/>
  <c r="J110" i="42" s="1"/>
  <c r="I111" i="42"/>
  <c r="N110" i="42"/>
  <c r="M110" i="42"/>
  <c r="K110" i="42"/>
  <c r="I110" i="42"/>
  <c r="L109" i="42"/>
  <c r="H109" i="42"/>
  <c r="L108" i="42"/>
  <c r="H108" i="42"/>
  <c r="L107" i="42"/>
  <c r="H107" i="42"/>
  <c r="L106" i="42"/>
  <c r="H106" i="42"/>
  <c r="L105" i="42"/>
  <c r="H105" i="42"/>
  <c r="L104" i="42"/>
  <c r="H104" i="42"/>
  <c r="L103" i="42"/>
  <c r="H103" i="42"/>
  <c r="L102" i="42"/>
  <c r="H102" i="42"/>
  <c r="L101" i="42"/>
  <c r="H101" i="42"/>
  <c r="L100" i="42"/>
  <c r="H100" i="42"/>
  <c r="L99" i="42"/>
  <c r="H99" i="42"/>
  <c r="L98" i="42"/>
  <c r="H98" i="42"/>
  <c r="L97" i="42"/>
  <c r="H97" i="42"/>
  <c r="L96" i="42"/>
  <c r="H96" i="42"/>
  <c r="O95" i="42"/>
  <c r="N95" i="42"/>
  <c r="M95" i="42"/>
  <c r="M94" i="42" s="1"/>
  <c r="K95" i="42"/>
  <c r="J95" i="42"/>
  <c r="J94" i="42" s="1"/>
  <c r="I95" i="42"/>
  <c r="I94" i="42" s="1"/>
  <c r="K94" i="42"/>
  <c r="N92" i="42"/>
  <c r="M92" i="42"/>
  <c r="N91" i="42"/>
  <c r="M91" i="42"/>
  <c r="N90" i="42"/>
  <c r="M90" i="42"/>
  <c r="N89" i="42"/>
  <c r="M89" i="42"/>
  <c r="N88" i="42"/>
  <c r="M88" i="42"/>
  <c r="N87" i="42"/>
  <c r="M87" i="42"/>
  <c r="N86" i="42"/>
  <c r="M86" i="42"/>
  <c r="N85" i="42"/>
  <c r="M85" i="42"/>
  <c r="N80" i="42"/>
  <c r="M80" i="42"/>
  <c r="N79" i="42"/>
  <c r="M79" i="42"/>
  <c r="N78" i="42"/>
  <c r="M78" i="42"/>
  <c r="N77" i="42"/>
  <c r="M77" i="42"/>
  <c r="N76" i="42"/>
  <c r="M76" i="42"/>
  <c r="N75" i="42"/>
  <c r="M75" i="42"/>
  <c r="N74" i="42"/>
  <c r="M74" i="42"/>
  <c r="N73" i="42"/>
  <c r="M73" i="42"/>
  <c r="N72" i="42"/>
  <c r="M72" i="42"/>
  <c r="N71" i="42"/>
  <c r="M71" i="42"/>
  <c r="N70" i="42"/>
  <c r="M70" i="42"/>
  <c r="N69" i="42"/>
  <c r="M69" i="42"/>
  <c r="N68" i="42"/>
  <c r="M68" i="42"/>
  <c r="N67" i="42"/>
  <c r="M67" i="42"/>
  <c r="N66" i="42"/>
  <c r="M66" i="42"/>
  <c r="N65" i="42"/>
  <c r="M65" i="42"/>
  <c r="N64" i="42"/>
  <c r="M64" i="42"/>
  <c r="N63" i="42"/>
  <c r="M63" i="42"/>
  <c r="N62" i="42"/>
  <c r="M62" i="42"/>
  <c r="N61" i="42"/>
  <c r="M61" i="42"/>
  <c r="N60" i="42"/>
  <c r="M60" i="42"/>
  <c r="N59" i="42"/>
  <c r="M59" i="42"/>
  <c r="N58" i="42"/>
  <c r="M58" i="42"/>
  <c r="N57" i="42"/>
  <c r="M57" i="42"/>
  <c r="N56" i="42"/>
  <c r="M56" i="42"/>
  <c r="N55" i="42"/>
  <c r="M55" i="42"/>
  <c r="N54" i="42"/>
  <c r="M54" i="42"/>
  <c r="N53" i="42"/>
  <c r="M53" i="42"/>
  <c r="L53" i="42" s="1"/>
  <c r="H53" i="42"/>
  <c r="N52" i="42"/>
  <c r="M52" i="42"/>
  <c r="L52" i="42"/>
  <c r="H52" i="42"/>
  <c r="N51" i="42"/>
  <c r="M51" i="42"/>
  <c r="H51" i="42"/>
  <c r="N50" i="42"/>
  <c r="M50" i="42"/>
  <c r="L50" i="42"/>
  <c r="H50" i="42"/>
  <c r="N49" i="42"/>
  <c r="M49" i="42"/>
  <c r="L49" i="42"/>
  <c r="H49" i="42"/>
  <c r="N48" i="42"/>
  <c r="M48" i="42"/>
  <c r="L48" i="42"/>
  <c r="H48" i="42"/>
  <c r="N47" i="42"/>
  <c r="M47" i="42"/>
  <c r="L47" i="42"/>
  <c r="H47" i="42"/>
  <c r="N46" i="42"/>
  <c r="M46" i="42"/>
  <c r="L46" i="42"/>
  <c r="H46" i="42"/>
  <c r="N45" i="42"/>
  <c r="M45" i="42"/>
  <c r="L45" i="42"/>
  <c r="H45" i="42"/>
  <c r="N44" i="42"/>
  <c r="M44" i="42"/>
  <c r="L44" i="42"/>
  <c r="H44" i="42"/>
  <c r="N43" i="42"/>
  <c r="M43" i="42"/>
  <c r="L43" i="42"/>
  <c r="H43" i="42"/>
  <c r="N42" i="42"/>
  <c r="M42" i="42"/>
  <c r="L42" i="42"/>
  <c r="H42" i="42"/>
  <c r="N41" i="42"/>
  <c r="M41" i="42"/>
  <c r="L41" i="42"/>
  <c r="H41" i="42"/>
  <c r="N40" i="42"/>
  <c r="M40" i="42"/>
  <c r="L40" i="42"/>
  <c r="H40" i="42"/>
  <c r="N39" i="42"/>
  <c r="M39" i="42"/>
  <c r="L39" i="42"/>
  <c r="H39" i="42"/>
  <c r="N38" i="42"/>
  <c r="M38" i="42"/>
  <c r="L38" i="42"/>
  <c r="H38" i="42"/>
  <c r="N37" i="42"/>
  <c r="M37" i="42"/>
  <c r="L37" i="42"/>
  <c r="H37" i="42"/>
  <c r="N36" i="42"/>
  <c r="M36" i="42"/>
  <c r="L36" i="42"/>
  <c r="H36" i="42"/>
  <c r="N35" i="42"/>
  <c r="M35" i="42"/>
  <c r="L35" i="42"/>
  <c r="H35" i="42"/>
  <c r="N34" i="42"/>
  <c r="M34" i="42"/>
  <c r="L34" i="42"/>
  <c r="H34" i="42"/>
  <c r="N33" i="42"/>
  <c r="M33" i="42"/>
  <c r="L33" i="42"/>
  <c r="H33" i="42"/>
  <c r="N32" i="42"/>
  <c r="M32" i="42"/>
  <c r="L32" i="42"/>
  <c r="H32" i="42"/>
  <c r="N31" i="42"/>
  <c r="M31" i="42"/>
  <c r="L31" i="42"/>
  <c r="H31" i="42"/>
  <c r="N30" i="42"/>
  <c r="M30" i="42"/>
  <c r="L30" i="42"/>
  <c r="H30" i="42"/>
  <c r="N29" i="42"/>
  <c r="M29" i="42"/>
  <c r="L29" i="42"/>
  <c r="H29" i="42"/>
  <c r="N28" i="42"/>
  <c r="M28" i="42"/>
  <c r="L28" i="42"/>
  <c r="H28" i="42"/>
  <c r="N27" i="42"/>
  <c r="M27" i="42"/>
  <c r="L27" i="42"/>
  <c r="H27" i="42"/>
  <c r="N26" i="42"/>
  <c r="M26" i="42"/>
  <c r="L26" i="42"/>
  <c r="H26" i="42"/>
  <c r="N25" i="42"/>
  <c r="M25" i="42"/>
  <c r="L25" i="42"/>
  <c r="H25" i="42"/>
  <c r="N24" i="42"/>
  <c r="M24" i="42"/>
  <c r="L24" i="42"/>
  <c r="H24" i="42"/>
  <c r="N23" i="42"/>
  <c r="M23" i="42"/>
  <c r="L23" i="42"/>
  <c r="H23" i="42"/>
  <c r="N22" i="42"/>
  <c r="M22" i="42"/>
  <c r="L22" i="42"/>
  <c r="H22" i="42"/>
  <c r="N21" i="42"/>
  <c r="M21" i="42"/>
  <c r="L21" i="42"/>
  <c r="H21" i="42"/>
  <c r="N20" i="42"/>
  <c r="M20" i="42"/>
  <c r="L20" i="42"/>
  <c r="H20" i="42"/>
  <c r="N19" i="42"/>
  <c r="M19" i="42"/>
  <c r="L19" i="42"/>
  <c r="H19" i="42"/>
  <c r="N18" i="42"/>
  <c r="M18" i="42"/>
  <c r="L18" i="42"/>
  <c r="H18" i="42"/>
  <c r="N17" i="42"/>
  <c r="M17" i="42"/>
  <c r="L17" i="42"/>
  <c r="H17" i="42"/>
  <c r="N16" i="42"/>
  <c r="M16" i="42"/>
  <c r="L16" i="42"/>
  <c r="H16" i="42"/>
  <c r="N15" i="42"/>
  <c r="M15" i="42"/>
  <c r="L15" i="42"/>
  <c r="H15" i="42"/>
  <c r="N14" i="42"/>
  <c r="M14" i="42"/>
  <c r="M13" i="42" s="1"/>
  <c r="M12" i="42" s="1"/>
  <c r="L14" i="42"/>
  <c r="H14" i="42"/>
  <c r="H13" i="42" s="1"/>
  <c r="H12" i="42" s="1"/>
  <c r="O13" i="42"/>
  <c r="K13" i="42"/>
  <c r="J13" i="42"/>
  <c r="J12" i="42" s="1"/>
  <c r="I13" i="42"/>
  <c r="I12" i="42" s="1"/>
  <c r="O12" i="42"/>
  <c r="K12" i="42"/>
  <c r="O11" i="42"/>
  <c r="O10" i="42" s="1"/>
  <c r="L103" i="41"/>
  <c r="H103" i="41"/>
  <c r="M102" i="41"/>
  <c r="L102" i="41" s="1"/>
  <c r="L101" i="41" s="1"/>
  <c r="I102" i="41"/>
  <c r="H102" i="41" s="1"/>
  <c r="H101" i="41" s="1"/>
  <c r="L100" i="41" s="1"/>
  <c r="I99" i="41" s="1"/>
  <c r="H100" i="41"/>
  <c r="O99" i="41"/>
  <c r="K99" i="41"/>
  <c r="L98" i="41" s="1"/>
  <c r="H98" i="41" s="1"/>
  <c r="N97" i="41"/>
  <c r="K97" i="41"/>
  <c r="J97" i="41"/>
  <c r="M95" i="41" s="1"/>
  <c r="H96" i="41" s="1"/>
  <c r="O95" i="41"/>
  <c r="N95" i="41"/>
  <c r="K95" i="41"/>
  <c r="J95" i="41"/>
  <c r="M93" i="41" s="1"/>
  <c r="L94" i="41"/>
  <c r="L93" i="41" s="1"/>
  <c r="I93" i="41" s="1"/>
  <c r="N93" i="41"/>
  <c r="K93" i="41"/>
  <c r="J93" i="41"/>
  <c r="L92" i="41" s="1"/>
  <c r="L91" i="41" s="1"/>
  <c r="I91" i="41" s="1"/>
  <c r="O91" i="41"/>
  <c r="N91" i="41"/>
  <c r="K91" i="41"/>
  <c r="J91" i="41"/>
  <c r="L90" i="41" s="1"/>
  <c r="L89" i="41" s="1"/>
  <c r="H90" i="41" s="1"/>
  <c r="H89" i="41" s="1"/>
  <c r="L88" i="41" s="1"/>
  <c r="L87" i="41" s="1"/>
  <c r="H88" i="41" s="1"/>
  <c r="O87" i="41"/>
  <c r="N87" i="41"/>
  <c r="K87" i="41"/>
  <c r="J87" i="41"/>
  <c r="L84" i="41"/>
  <c r="H84" i="41"/>
  <c r="L83" i="41"/>
  <c r="H83" i="41"/>
  <c r="L82" i="41"/>
  <c r="H82" i="41"/>
  <c r="L81" i="41"/>
  <c r="H81" i="41"/>
  <c r="L80" i="41"/>
  <c r="H80" i="41"/>
  <c r="M79" i="41"/>
  <c r="L79" i="41" s="1"/>
  <c r="I79" i="41"/>
  <c r="H79" i="41" s="1"/>
  <c r="L78" i="41"/>
  <c r="H78" i="41"/>
  <c r="L77" i="41"/>
  <c r="H77" i="41"/>
  <c r="L76" i="41"/>
  <c r="H76" i="41"/>
  <c r="M75" i="41"/>
  <c r="L75" i="41" s="1"/>
  <c r="I75" i="41"/>
  <c r="H75" i="41" s="1"/>
  <c r="L74" i="41"/>
  <c r="H74" i="41"/>
  <c r="L73" i="41"/>
  <c r="H73" i="41"/>
  <c r="L72" i="41"/>
  <c r="H72" i="41"/>
  <c r="L71" i="41"/>
  <c r="H71" i="41"/>
  <c r="L70" i="41"/>
  <c r="H70" i="41"/>
  <c r="L69" i="41"/>
  <c r="H69" i="41"/>
  <c r="L68" i="41"/>
  <c r="H68" i="41"/>
  <c r="L67" i="41"/>
  <c r="H67" i="41"/>
  <c r="M66" i="41"/>
  <c r="L66" i="41" s="1"/>
  <c r="J66" i="41"/>
  <c r="J65" i="41" s="1"/>
  <c r="I66" i="41"/>
  <c r="H66" i="41"/>
  <c r="N65" i="41"/>
  <c r="K65" i="41"/>
  <c r="L64" i="41"/>
  <c r="H64" i="41"/>
  <c r="L63" i="41"/>
  <c r="H63" i="41"/>
  <c r="L62" i="41"/>
  <c r="H62" i="41"/>
  <c r="L61" i="41"/>
  <c r="H61" i="41"/>
  <c r="L60" i="41"/>
  <c r="H60" i="41"/>
  <c r="L59" i="41"/>
  <c r="H59" i="41"/>
  <c r="L58" i="41"/>
  <c r="H58" i="41"/>
  <c r="L57" i="41"/>
  <c r="H57" i="41"/>
  <c r="O56" i="41"/>
  <c r="N56" i="41"/>
  <c r="M56" i="41"/>
  <c r="K56" i="41"/>
  <c r="K55" i="41" s="1"/>
  <c r="J56" i="41"/>
  <c r="I56" i="41"/>
  <c r="I55" i="41" s="1"/>
  <c r="M55" i="41"/>
  <c r="J55" i="41"/>
  <c r="L53" i="41"/>
  <c r="H53" i="41"/>
  <c r="L52" i="41"/>
  <c r="H52" i="41"/>
  <c r="L51" i="41"/>
  <c r="H51" i="41"/>
  <c r="L50" i="41"/>
  <c r="H50" i="41"/>
  <c r="L49" i="41"/>
  <c r="H49" i="41"/>
  <c r="L48" i="41"/>
  <c r="H48" i="41"/>
  <c r="L47" i="41"/>
  <c r="H47" i="41"/>
  <c r="L46" i="41"/>
  <c r="H46" i="41"/>
  <c r="L45" i="41"/>
  <c r="H45" i="41"/>
  <c r="L44" i="41"/>
  <c r="H44" i="41"/>
  <c r="L43" i="41"/>
  <c r="H43" i="41"/>
  <c r="L42" i="41"/>
  <c r="H42" i="41"/>
  <c r="L41" i="41"/>
  <c r="H41" i="41"/>
  <c r="L40" i="41"/>
  <c r="H40" i="41"/>
  <c r="L39" i="41"/>
  <c r="H39" i="41"/>
  <c r="L38" i="41"/>
  <c r="H38" i="41"/>
  <c r="L37" i="41"/>
  <c r="H37" i="41"/>
  <c r="L36" i="41"/>
  <c r="H36" i="41"/>
  <c r="L35" i="41"/>
  <c r="H35" i="41"/>
  <c r="L34" i="41"/>
  <c r="H34" i="41"/>
  <c r="L33" i="41"/>
  <c r="H33" i="41"/>
  <c r="L32" i="41"/>
  <c r="H32" i="41"/>
  <c r="L31" i="41"/>
  <c r="H31" i="41"/>
  <c r="L30" i="41"/>
  <c r="H30" i="41"/>
  <c r="L29" i="41"/>
  <c r="H29" i="41"/>
  <c r="L28" i="41"/>
  <c r="H28" i="41"/>
  <c r="L27" i="41"/>
  <c r="H27" i="41"/>
  <c r="L26" i="41"/>
  <c r="H26" i="41"/>
  <c r="L25" i="41"/>
  <c r="H25" i="41"/>
  <c r="L24" i="41"/>
  <c r="H24" i="41"/>
  <c r="L23" i="41"/>
  <c r="H23" i="41"/>
  <c r="L22" i="41"/>
  <c r="H22" i="41"/>
  <c r="L21" i="41"/>
  <c r="H21" i="41"/>
  <c r="L20" i="41"/>
  <c r="H20" i="41"/>
  <c r="L19" i="41"/>
  <c r="H19" i="41"/>
  <c r="L18" i="41"/>
  <c r="H18" i="41"/>
  <c r="L17" i="41"/>
  <c r="H17" i="41"/>
  <c r="L16" i="41"/>
  <c r="H16" i="41"/>
  <c r="L15" i="41"/>
  <c r="H15" i="41"/>
  <c r="L14" i="41"/>
  <c r="H14" i="41"/>
  <c r="N13" i="41"/>
  <c r="N12" i="41" s="1"/>
  <c r="M13" i="41"/>
  <c r="M12" i="41" s="1"/>
  <c r="J13" i="41"/>
  <c r="J12" i="41" s="1"/>
  <c r="I13" i="41"/>
  <c r="I12" i="41" s="1"/>
  <c r="O12" i="41"/>
  <c r="K12" i="41"/>
  <c r="O11" i="41"/>
  <c r="L51" i="42" l="1"/>
  <c r="L13" i="42" s="1"/>
  <c r="L12" i="42" s="1"/>
  <c r="I153" i="42"/>
  <c r="H94" i="41"/>
  <c r="H93" i="41" s="1"/>
  <c r="K11" i="42"/>
  <c r="K10" i="42" s="1"/>
  <c r="L13" i="41"/>
  <c r="L12" i="41" s="1"/>
  <c r="L96" i="41"/>
  <c r="L95" i="41"/>
  <c r="H99" i="41"/>
  <c r="H152" i="42"/>
  <c r="I157" i="42"/>
  <c r="J150" i="42"/>
  <c r="J149" i="42" s="1"/>
  <c r="K86" i="41"/>
  <c r="K85" i="41" s="1"/>
  <c r="K150" i="42"/>
  <c r="K149" i="42" s="1"/>
  <c r="I101" i="41"/>
  <c r="M97" i="41"/>
  <c r="L97" i="41" s="1"/>
  <c r="M101" i="41"/>
  <c r="M161" i="42"/>
  <c r="L161" i="42" s="1"/>
  <c r="O86" i="41"/>
  <c r="O85" i="41" s="1"/>
  <c r="I95" i="41"/>
  <c r="H95" i="41" s="1"/>
  <c r="H127" i="42"/>
  <c r="H140" i="42"/>
  <c r="H56" i="41"/>
  <c r="H55" i="41" s="1"/>
  <c r="H92" i="41"/>
  <c r="H91" i="41" s="1"/>
  <c r="H13" i="41"/>
  <c r="H12" i="41" s="1"/>
  <c r="H111" i="42"/>
  <c r="I89" i="41"/>
  <c r="M89" i="41"/>
  <c r="I159" i="42"/>
  <c r="H159" i="42" s="1"/>
  <c r="H156" i="42"/>
  <c r="H155" i="42" s="1"/>
  <c r="J86" i="41"/>
  <c r="J85" i="41" s="1"/>
  <c r="J11" i="41"/>
  <c r="J10" i="41" s="1"/>
  <c r="M159" i="42"/>
  <c r="L159" i="42" s="1"/>
  <c r="L127" i="42"/>
  <c r="M157" i="42"/>
  <c r="I65" i="41"/>
  <c r="I11" i="41" s="1"/>
  <c r="I10" i="41" s="1"/>
  <c r="H151" i="42"/>
  <c r="I163" i="42"/>
  <c r="H163" i="42" s="1"/>
  <c r="L95" i="42"/>
  <c r="L94" i="42" s="1"/>
  <c r="L111" i="42"/>
  <c r="L140" i="42"/>
  <c r="L56" i="41"/>
  <c r="L55" i="41" s="1"/>
  <c r="N13" i="42"/>
  <c r="N12" i="42" s="1"/>
  <c r="I87" i="41"/>
  <c r="H87" i="41" s="1"/>
  <c r="L171" i="42"/>
  <c r="L170" i="42" s="1"/>
  <c r="H65" i="41"/>
  <c r="H11" i="41" s="1"/>
  <c r="H10" i="41" s="1"/>
  <c r="N86" i="41"/>
  <c r="N85" i="41" s="1"/>
  <c r="K11" i="41"/>
  <c r="L65" i="41"/>
  <c r="H95" i="42"/>
  <c r="H94" i="42" s="1"/>
  <c r="J11" i="42"/>
  <c r="J10" i="42" s="1"/>
  <c r="H171" i="42"/>
  <c r="H170" i="42" s="1"/>
  <c r="I11" i="42"/>
  <c r="I10" i="42" s="1"/>
  <c r="M11" i="42"/>
  <c r="M10" i="42" s="1"/>
  <c r="M153" i="42"/>
  <c r="I161" i="42"/>
  <c r="I171" i="42"/>
  <c r="I170" i="42" s="1"/>
  <c r="M151" i="42"/>
  <c r="M155" i="42"/>
  <c r="M163" i="42"/>
  <c r="L163" i="42" s="1"/>
  <c r="I97" i="41"/>
  <c r="H97" i="41" s="1"/>
  <c r="M65" i="41"/>
  <c r="M11" i="41" s="1"/>
  <c r="M10" i="41" s="1"/>
  <c r="M87" i="41"/>
  <c r="M91" i="41"/>
  <c r="N11" i="41"/>
  <c r="M99" i="41"/>
  <c r="L99" i="41" s="1"/>
  <c r="L110" i="42" l="1"/>
  <c r="L11" i="42" s="1"/>
  <c r="L10" i="42" s="1"/>
  <c r="H110" i="42"/>
  <c r="H11" i="42"/>
  <c r="H10" i="42" s="1"/>
  <c r="L11" i="41"/>
  <c r="L10" i="41" s="1"/>
  <c r="M150" i="42"/>
  <c r="L150" i="42" s="1"/>
  <c r="L149" i="42" s="1"/>
  <c r="M86" i="41"/>
  <c r="N11" i="42"/>
  <c r="N10" i="42" s="1"/>
  <c r="I150" i="42"/>
  <c r="H161" i="42"/>
  <c r="M85" i="41"/>
  <c r="L86" i="41"/>
  <c r="L85" i="41" s="1"/>
  <c r="I86" i="41"/>
  <c r="M149" i="42" l="1"/>
  <c r="I149" i="42"/>
  <c r="H150" i="42"/>
  <c r="H149" i="42" s="1"/>
  <c r="I85" i="41"/>
  <c r="H86" i="41"/>
  <c r="H85" i="41" s="1"/>
  <c r="Q324" i="40" l="1"/>
  <c r="L324" i="40"/>
  <c r="L323" i="40" s="1"/>
  <c r="G324" i="40"/>
  <c r="G323" i="40" s="1"/>
  <c r="Q323" i="40"/>
  <c r="K323" i="40"/>
  <c r="J323" i="40"/>
  <c r="I323" i="40"/>
  <c r="H323" i="40"/>
  <c r="Q322" i="40"/>
  <c r="Q321" i="40" s="1"/>
  <c r="L322" i="40"/>
  <c r="L321" i="40" s="1"/>
  <c r="G322" i="40"/>
  <c r="G321" i="40" s="1"/>
  <c r="T321" i="40"/>
  <c r="S321" i="40"/>
  <c r="R321" i="40"/>
  <c r="P321" i="40"/>
  <c r="O321" i="40"/>
  <c r="N321" i="40"/>
  <c r="M321" i="40"/>
  <c r="K321" i="40"/>
  <c r="J321" i="40"/>
  <c r="I321" i="40"/>
  <c r="H321" i="40"/>
  <c r="Q320" i="40"/>
  <c r="Q319" i="40" s="1"/>
  <c r="P320" i="40"/>
  <c r="P319" i="40" s="1"/>
  <c r="O320" i="40"/>
  <c r="N320" i="40"/>
  <c r="N319" i="40" s="1"/>
  <c r="M320" i="40"/>
  <c r="G320" i="40"/>
  <c r="G319" i="40" s="1"/>
  <c r="T319" i="40"/>
  <c r="S319" i="40"/>
  <c r="R319" i="40"/>
  <c r="O319" i="40"/>
  <c r="K319" i="40"/>
  <c r="K316" i="40" s="1"/>
  <c r="K312" i="40" s="1"/>
  <c r="K311" i="40" s="1"/>
  <c r="J319" i="40"/>
  <c r="J316" i="40" s="1"/>
  <c r="I319" i="40"/>
  <c r="H319" i="40"/>
  <c r="Q318" i="40"/>
  <c r="L318" i="40"/>
  <c r="L317" i="40" s="1"/>
  <c r="G318" i="40"/>
  <c r="G317" i="40" s="1"/>
  <c r="T317" i="40"/>
  <c r="S317" i="40"/>
  <c r="R317" i="40"/>
  <c r="R316" i="40" s="1"/>
  <c r="Q317" i="40"/>
  <c r="P317" i="40"/>
  <c r="O317" i="40"/>
  <c r="O316" i="40" s="1"/>
  <c r="O312" i="40" s="1"/>
  <c r="O311" i="40" s="1"/>
  <c r="N317" i="40"/>
  <c r="N316" i="40" s="1"/>
  <c r="M317" i="40"/>
  <c r="K317" i="40"/>
  <c r="J317" i="40"/>
  <c r="I317" i="40"/>
  <c r="H317" i="40"/>
  <c r="Q315" i="40"/>
  <c r="L315" i="40"/>
  <c r="G315" i="40"/>
  <c r="G313" i="40" s="1"/>
  <c r="Q314" i="40"/>
  <c r="L314" i="40"/>
  <c r="L313" i="40" s="1"/>
  <c r="G314" i="40"/>
  <c r="T313" i="40"/>
  <c r="S313" i="40"/>
  <c r="R313" i="40"/>
  <c r="P313" i="40"/>
  <c r="O313" i="40"/>
  <c r="N313" i="40"/>
  <c r="M313" i="40"/>
  <c r="K313" i="40"/>
  <c r="J313" i="40"/>
  <c r="I313" i="40"/>
  <c r="H313" i="40"/>
  <c r="V312" i="40"/>
  <c r="U312" i="40"/>
  <c r="F312" i="40"/>
  <c r="E312" i="40"/>
  <c r="E311" i="40" s="1"/>
  <c r="F311" i="40"/>
  <c r="Q310" i="40"/>
  <c r="L310" i="40"/>
  <c r="G310" i="40"/>
  <c r="Q309" i="40"/>
  <c r="L309" i="40"/>
  <c r="L308" i="40" s="1"/>
  <c r="G309" i="40"/>
  <c r="U308" i="40"/>
  <c r="T308" i="40"/>
  <c r="S308" i="40"/>
  <c r="R308" i="40"/>
  <c r="P308" i="40"/>
  <c r="O308" i="40"/>
  <c r="N308" i="40"/>
  <c r="M308" i="40"/>
  <c r="K308" i="40"/>
  <c r="J308" i="40"/>
  <c r="I308" i="40"/>
  <c r="H308" i="40"/>
  <c r="Q307" i="40"/>
  <c r="Q306" i="40" s="1"/>
  <c r="L307" i="40"/>
  <c r="L306" i="40" s="1"/>
  <c r="U306" i="40"/>
  <c r="T306" i="40"/>
  <c r="S306" i="40"/>
  <c r="R306" i="40"/>
  <c r="P306" i="40"/>
  <c r="O306" i="40"/>
  <c r="N306" i="40"/>
  <c r="M306" i="40"/>
  <c r="K306" i="40"/>
  <c r="J306" i="40"/>
  <c r="I306" i="40"/>
  <c r="H306" i="40"/>
  <c r="G306" i="40"/>
  <c r="Q305" i="40"/>
  <c r="P305" i="40"/>
  <c r="O305" i="40"/>
  <c r="N305" i="40"/>
  <c r="M305" i="40"/>
  <c r="G305" i="40"/>
  <c r="Q304" i="40"/>
  <c r="P304" i="40"/>
  <c r="O304" i="40"/>
  <c r="N304" i="40"/>
  <c r="M304" i="40"/>
  <c r="G304" i="40"/>
  <c r="Q303" i="40"/>
  <c r="P303" i="40"/>
  <c r="O303" i="40"/>
  <c r="N303" i="40"/>
  <c r="M303" i="40"/>
  <c r="G303" i="40"/>
  <c r="Q302" i="40"/>
  <c r="L302" i="40"/>
  <c r="G302" i="40"/>
  <c r="Q301" i="40"/>
  <c r="L301" i="40"/>
  <c r="G301" i="40"/>
  <c r="Q300" i="40"/>
  <c r="P300" i="40"/>
  <c r="O300" i="40"/>
  <c r="N300" i="40"/>
  <c r="M300" i="40"/>
  <c r="L300" i="40"/>
  <c r="G300" i="40"/>
  <c r="Q299" i="40"/>
  <c r="P299" i="40"/>
  <c r="O299" i="40"/>
  <c r="N299" i="40"/>
  <c r="M299" i="40"/>
  <c r="G299" i="40"/>
  <c r="Q298" i="40"/>
  <c r="P298" i="40"/>
  <c r="O298" i="40"/>
  <c r="N298" i="40"/>
  <c r="M298" i="40"/>
  <c r="L298" i="40" s="1"/>
  <c r="G298" i="40"/>
  <c r="Q297" i="40"/>
  <c r="P297" i="40"/>
  <c r="O297" i="40"/>
  <c r="N297" i="40"/>
  <c r="M297" i="40"/>
  <c r="G297" i="40"/>
  <c r="Q296" i="40"/>
  <c r="P296" i="40"/>
  <c r="O296" i="40"/>
  <c r="N296" i="40"/>
  <c r="M296" i="40"/>
  <c r="L296" i="40"/>
  <c r="G296" i="40"/>
  <c r="Q295" i="40"/>
  <c r="M295" i="40"/>
  <c r="L295" i="40"/>
  <c r="G295" i="40"/>
  <c r="Q294" i="40"/>
  <c r="P294" i="40"/>
  <c r="O294" i="40"/>
  <c r="N294" i="40"/>
  <c r="N293" i="40" s="1"/>
  <c r="M294" i="40"/>
  <c r="G294" i="40"/>
  <c r="U293" i="40"/>
  <c r="T293" i="40"/>
  <c r="S293" i="40"/>
  <c r="R293" i="40"/>
  <c r="K293" i="40"/>
  <c r="J293" i="40"/>
  <c r="I293" i="40"/>
  <c r="H293" i="40"/>
  <c r="Q292" i="40"/>
  <c r="G292" i="40"/>
  <c r="Q291" i="40"/>
  <c r="M291" i="40"/>
  <c r="G291" i="40"/>
  <c r="Q290" i="40"/>
  <c r="P290" i="40"/>
  <c r="M290" i="40"/>
  <c r="G290" i="40"/>
  <c r="Q289" i="40"/>
  <c r="M289" i="40"/>
  <c r="P289" i="40" s="1"/>
  <c r="L289" i="40" s="1"/>
  <c r="G289" i="40"/>
  <c r="Q288" i="40"/>
  <c r="M288" i="40"/>
  <c r="P288" i="40" s="1"/>
  <c r="L288" i="40" s="1"/>
  <c r="G288" i="40"/>
  <c r="Q287" i="40"/>
  <c r="M287" i="40"/>
  <c r="G287" i="40"/>
  <c r="Q286" i="40"/>
  <c r="M286" i="40"/>
  <c r="P286" i="40" s="1"/>
  <c r="G286" i="40"/>
  <c r="Q285" i="40"/>
  <c r="M285" i="40"/>
  <c r="P285" i="40" s="1"/>
  <c r="G285" i="40"/>
  <c r="Q284" i="40"/>
  <c r="G284" i="40"/>
  <c r="Q283" i="40"/>
  <c r="G283" i="40"/>
  <c r="U282" i="40"/>
  <c r="T282" i="40"/>
  <c r="S282" i="40"/>
  <c r="R282" i="40"/>
  <c r="R281" i="40" s="1"/>
  <c r="O282" i="40"/>
  <c r="N282" i="40"/>
  <c r="K282" i="40"/>
  <c r="K281" i="40" s="1"/>
  <c r="J282" i="40"/>
  <c r="I282" i="40"/>
  <c r="I281" i="40" s="1"/>
  <c r="H282" i="40"/>
  <c r="V281" i="40"/>
  <c r="Q280" i="40"/>
  <c r="Q279" i="40" s="1"/>
  <c r="G280" i="40"/>
  <c r="G279" i="40" s="1"/>
  <c r="V279" i="40"/>
  <c r="V264" i="40" s="1"/>
  <c r="V263" i="40" s="1"/>
  <c r="U279" i="40"/>
  <c r="T279" i="40"/>
  <c r="S279" i="40"/>
  <c r="R279" i="40"/>
  <c r="P279" i="40"/>
  <c r="O279" i="40"/>
  <c r="N279" i="40"/>
  <c r="M279" i="40"/>
  <c r="L279" i="40"/>
  <c r="K279" i="40"/>
  <c r="J279" i="40"/>
  <c r="I279" i="40"/>
  <c r="H279" i="40"/>
  <c r="Q278" i="40"/>
  <c r="P278" i="40"/>
  <c r="O278" i="40"/>
  <c r="N278" i="40"/>
  <c r="M278" i="40"/>
  <c r="G278" i="40"/>
  <c r="Q277" i="40"/>
  <c r="P277" i="40"/>
  <c r="O277" i="40"/>
  <c r="N277" i="40"/>
  <c r="M277" i="40"/>
  <c r="G277" i="40"/>
  <c r="Q276" i="40"/>
  <c r="P276" i="40"/>
  <c r="O276" i="40"/>
  <c r="N276" i="40"/>
  <c r="M276" i="40"/>
  <c r="L276" i="40" s="1"/>
  <c r="G276" i="40"/>
  <c r="Q275" i="40"/>
  <c r="P275" i="40"/>
  <c r="P274" i="40" s="1"/>
  <c r="O275" i="40"/>
  <c r="N275" i="40"/>
  <c r="N274" i="40" s="1"/>
  <c r="M275" i="40"/>
  <c r="G275" i="40"/>
  <c r="U274" i="40"/>
  <c r="T274" i="40"/>
  <c r="S274" i="40"/>
  <c r="R274" i="40"/>
  <c r="K274" i="40"/>
  <c r="J274" i="40"/>
  <c r="I274" i="40"/>
  <c r="H274" i="40"/>
  <c r="Q273" i="40"/>
  <c r="L273" i="40"/>
  <c r="G273" i="40"/>
  <c r="Q272" i="40"/>
  <c r="L272" i="40"/>
  <c r="G272" i="40"/>
  <c r="Q271" i="40"/>
  <c r="L271" i="40"/>
  <c r="G271" i="40"/>
  <c r="Q270" i="40"/>
  <c r="L270" i="40"/>
  <c r="G270" i="40"/>
  <c r="Q269" i="40"/>
  <c r="L269" i="40"/>
  <c r="G269" i="40"/>
  <c r="Q268" i="40"/>
  <c r="L268" i="40"/>
  <c r="G268" i="40"/>
  <c r="Q267" i="40"/>
  <c r="P267" i="40"/>
  <c r="M267" i="40"/>
  <c r="H267" i="40"/>
  <c r="G267" i="40"/>
  <c r="Q266" i="40"/>
  <c r="P266" i="40"/>
  <c r="M266" i="40"/>
  <c r="M265" i="40" s="1"/>
  <c r="G266" i="40"/>
  <c r="U265" i="40"/>
  <c r="U264" i="40" s="1"/>
  <c r="U263" i="40" s="1"/>
  <c r="T265" i="40"/>
  <c r="S265" i="40"/>
  <c r="R265" i="40"/>
  <c r="O265" i="40"/>
  <c r="N265" i="40"/>
  <c r="K265" i="40"/>
  <c r="K264" i="40" s="1"/>
  <c r="K263" i="40" s="1"/>
  <c r="J265" i="40"/>
  <c r="J264" i="40" s="1"/>
  <c r="J263" i="40" s="1"/>
  <c r="I265" i="40"/>
  <c r="H265" i="40"/>
  <c r="U262" i="40"/>
  <c r="Q262" i="40" s="1"/>
  <c r="P262" i="40"/>
  <c r="L262" i="40"/>
  <c r="K262" i="40"/>
  <c r="G262" i="40" s="1"/>
  <c r="U261" i="40"/>
  <c r="Q261" i="40" s="1"/>
  <c r="P261" i="40"/>
  <c r="K261" i="40"/>
  <c r="G261" i="40" s="1"/>
  <c r="U259" i="40"/>
  <c r="Q259" i="40" s="1"/>
  <c r="K259" i="40"/>
  <c r="G259" i="40" s="1"/>
  <c r="U258" i="40"/>
  <c r="Q258" i="40" s="1"/>
  <c r="K258" i="40"/>
  <c r="G258" i="40" s="1"/>
  <c r="U256" i="40"/>
  <c r="H256" i="40"/>
  <c r="T254" i="40"/>
  <c r="S254" i="40"/>
  <c r="R254" i="40"/>
  <c r="O254" i="40"/>
  <c r="N254" i="40"/>
  <c r="M254" i="40"/>
  <c r="J254" i="40"/>
  <c r="I254" i="40"/>
  <c r="Q253" i="40"/>
  <c r="L253" i="40"/>
  <c r="G253" i="40"/>
  <c r="Q252" i="40"/>
  <c r="L252" i="40"/>
  <c r="G252" i="40"/>
  <c r="Q251" i="40"/>
  <c r="L251" i="40"/>
  <c r="G251" i="40"/>
  <c r="Q250" i="40"/>
  <c r="Q249" i="40" s="1"/>
  <c r="L250" i="40"/>
  <c r="G250" i="40"/>
  <c r="U249" i="40"/>
  <c r="T249" i="40"/>
  <c r="S249" i="40"/>
  <c r="R249" i="40"/>
  <c r="P249" i="40"/>
  <c r="O249" i="40"/>
  <c r="N249" i="40"/>
  <c r="M249" i="40"/>
  <c r="K249" i="40"/>
  <c r="J249" i="40"/>
  <c r="I249" i="40"/>
  <c r="H249" i="40"/>
  <c r="U247" i="40"/>
  <c r="T247" i="40"/>
  <c r="S247" i="40"/>
  <c r="R247" i="40"/>
  <c r="Q247" i="40"/>
  <c r="P247" i="40"/>
  <c r="O247" i="40"/>
  <c r="N247" i="40"/>
  <c r="M247" i="40"/>
  <c r="L247" i="40"/>
  <c r="K247" i="40"/>
  <c r="J247" i="40"/>
  <c r="I247" i="40"/>
  <c r="H247" i="40"/>
  <c r="G247" i="40"/>
  <c r="Q246" i="40"/>
  <c r="P246" i="40"/>
  <c r="O246" i="40"/>
  <c r="L246" i="40" s="1"/>
  <c r="N246" i="40"/>
  <c r="M246" i="40"/>
  <c r="G246" i="40"/>
  <c r="Q245" i="40"/>
  <c r="P245" i="40"/>
  <c r="O245" i="40"/>
  <c r="N245" i="40"/>
  <c r="M245" i="40"/>
  <c r="G245" i="40"/>
  <c r="Q244" i="40"/>
  <c r="P244" i="40"/>
  <c r="O244" i="40"/>
  <c r="N244" i="40"/>
  <c r="M244" i="40"/>
  <c r="G244" i="40"/>
  <c r="Q242" i="40"/>
  <c r="P242" i="40"/>
  <c r="O242" i="40"/>
  <c r="N242" i="40"/>
  <c r="M242" i="40"/>
  <c r="G242" i="40"/>
  <c r="Q241" i="40"/>
  <c r="P241" i="40"/>
  <c r="O241" i="40"/>
  <c r="N241" i="40"/>
  <c r="M241" i="40"/>
  <c r="G241" i="40"/>
  <c r="Q240" i="40"/>
  <c r="P240" i="40"/>
  <c r="O240" i="40"/>
  <c r="N240" i="40"/>
  <c r="M240" i="40"/>
  <c r="G240" i="40"/>
  <c r="Q238" i="40"/>
  <c r="P238" i="40"/>
  <c r="O238" i="40"/>
  <c r="N238" i="40"/>
  <c r="M238" i="40"/>
  <c r="G238" i="40"/>
  <c r="Q237" i="40"/>
  <c r="P237" i="40"/>
  <c r="O237" i="40"/>
  <c r="N237" i="40"/>
  <c r="M237" i="40"/>
  <c r="G237" i="40"/>
  <c r="Q236" i="40"/>
  <c r="P236" i="40"/>
  <c r="O236" i="40"/>
  <c r="N236" i="40"/>
  <c r="M236" i="40"/>
  <c r="G236" i="40"/>
  <c r="Q234" i="40"/>
  <c r="P234" i="40"/>
  <c r="O234" i="40"/>
  <c r="N234" i="40"/>
  <c r="M234" i="40"/>
  <c r="G234" i="40"/>
  <c r="U233" i="40"/>
  <c r="T233" i="40"/>
  <c r="Q232" i="40"/>
  <c r="P232" i="40"/>
  <c r="O232" i="40"/>
  <c r="N232" i="40"/>
  <c r="M232" i="40"/>
  <c r="G232" i="40"/>
  <c r="Q231" i="40"/>
  <c r="P231" i="40"/>
  <c r="O231" i="40"/>
  <c r="N231" i="40"/>
  <c r="M231" i="40"/>
  <c r="G231" i="40"/>
  <c r="Q230" i="40"/>
  <c r="P230" i="40"/>
  <c r="O230" i="40"/>
  <c r="N230" i="40"/>
  <c r="M230" i="40"/>
  <c r="G230" i="40"/>
  <c r="Q228" i="40"/>
  <c r="P228" i="40"/>
  <c r="O228" i="40"/>
  <c r="N228" i="40"/>
  <c r="M228" i="40"/>
  <c r="G228" i="40"/>
  <c r="Q227" i="40"/>
  <c r="P227" i="40"/>
  <c r="O227" i="40"/>
  <c r="N227" i="40"/>
  <c r="M227" i="40"/>
  <c r="L227" i="40" s="1"/>
  <c r="G227" i="40"/>
  <c r="Q226" i="40"/>
  <c r="P226" i="40"/>
  <c r="O226" i="40"/>
  <c r="N226" i="40"/>
  <c r="M226" i="40"/>
  <c r="G226" i="40"/>
  <c r="Q225" i="40"/>
  <c r="P225" i="40"/>
  <c r="O225" i="40"/>
  <c r="N225" i="40"/>
  <c r="M225" i="40"/>
  <c r="G225" i="40"/>
  <c r="Q224" i="40"/>
  <c r="P224" i="40"/>
  <c r="O224" i="40"/>
  <c r="N224" i="40"/>
  <c r="M224" i="40"/>
  <c r="G224" i="40"/>
  <c r="Q222" i="40"/>
  <c r="P222" i="40"/>
  <c r="O222" i="40"/>
  <c r="N222" i="40"/>
  <c r="M222" i="40"/>
  <c r="G222" i="40"/>
  <c r="Q221" i="40"/>
  <c r="M221" i="40"/>
  <c r="L221" i="40" s="1"/>
  <c r="G221" i="40"/>
  <c r="R220" i="40"/>
  <c r="Q220" i="40" s="1"/>
  <c r="P220" i="40"/>
  <c r="O220" i="40"/>
  <c r="N220" i="40"/>
  <c r="M220" i="40"/>
  <c r="L220" i="40" s="1"/>
  <c r="G220" i="40"/>
  <c r="Q219" i="40"/>
  <c r="P219" i="40"/>
  <c r="O219" i="40"/>
  <c r="N219" i="40"/>
  <c r="M219" i="40"/>
  <c r="G219" i="40"/>
  <c r="U218" i="40"/>
  <c r="Q217" i="40"/>
  <c r="P217" i="40"/>
  <c r="O217" i="40"/>
  <c r="N217" i="40"/>
  <c r="M217" i="40"/>
  <c r="G217" i="40"/>
  <c r="Q216" i="40"/>
  <c r="P216" i="40"/>
  <c r="O216" i="40"/>
  <c r="N216" i="40"/>
  <c r="M216" i="40"/>
  <c r="G216" i="40"/>
  <c r="Q215" i="40"/>
  <c r="P215" i="40"/>
  <c r="O215" i="40"/>
  <c r="N215" i="40"/>
  <c r="M215" i="40"/>
  <c r="G215" i="40"/>
  <c r="Q214" i="40"/>
  <c r="P214" i="40"/>
  <c r="O214" i="40"/>
  <c r="N214" i="40"/>
  <c r="M214" i="40"/>
  <c r="G214" i="40"/>
  <c r="Q213" i="40"/>
  <c r="P213" i="40"/>
  <c r="O213" i="40"/>
  <c r="N213" i="40"/>
  <c r="M213" i="40"/>
  <c r="G213" i="40"/>
  <c r="U212" i="40"/>
  <c r="Q211" i="40"/>
  <c r="P211" i="40"/>
  <c r="O211" i="40"/>
  <c r="N211" i="40"/>
  <c r="M211" i="40"/>
  <c r="G211" i="40"/>
  <c r="Q210" i="40"/>
  <c r="P210" i="40"/>
  <c r="O210" i="40"/>
  <c r="N210" i="40"/>
  <c r="M210" i="40"/>
  <c r="G210" i="40"/>
  <c r="Q209" i="40"/>
  <c r="P209" i="40"/>
  <c r="O209" i="40"/>
  <c r="N209" i="40"/>
  <c r="M209" i="40"/>
  <c r="G209" i="40"/>
  <c r="Q208" i="40"/>
  <c r="P208" i="40"/>
  <c r="O208" i="40"/>
  <c r="N208" i="40"/>
  <c r="M208" i="40"/>
  <c r="G208" i="40"/>
  <c r="Q207" i="40"/>
  <c r="P207" i="40"/>
  <c r="O207" i="40"/>
  <c r="N207" i="40"/>
  <c r="M207" i="40"/>
  <c r="G207" i="40"/>
  <c r="Q206" i="40"/>
  <c r="P206" i="40"/>
  <c r="O206" i="40"/>
  <c r="N206" i="40"/>
  <c r="M206" i="40"/>
  <c r="G206" i="40"/>
  <c r="U205" i="40"/>
  <c r="T205" i="40"/>
  <c r="T196" i="40" s="1"/>
  <c r="Q204" i="40"/>
  <c r="P204" i="40"/>
  <c r="O204" i="40"/>
  <c r="N204" i="40"/>
  <c r="M204" i="40"/>
  <c r="G204" i="40"/>
  <c r="Q202" i="40"/>
  <c r="P202" i="40"/>
  <c r="O202" i="40"/>
  <c r="N202" i="40"/>
  <c r="M202" i="40"/>
  <c r="G202" i="40"/>
  <c r="Q201" i="40"/>
  <c r="M201" i="40"/>
  <c r="L201" i="40" s="1"/>
  <c r="G201" i="40"/>
  <c r="Q200" i="40"/>
  <c r="P200" i="40"/>
  <c r="O200" i="40"/>
  <c r="N200" i="40"/>
  <c r="M200" i="40"/>
  <c r="L200" i="40" s="1"/>
  <c r="G200" i="40"/>
  <c r="R198" i="40"/>
  <c r="R196" i="40" s="1"/>
  <c r="P198" i="40"/>
  <c r="O198" i="40"/>
  <c r="N198" i="40"/>
  <c r="M198" i="40"/>
  <c r="G198" i="40"/>
  <c r="S196" i="40"/>
  <c r="K196" i="40"/>
  <c r="J196" i="40"/>
  <c r="I196" i="40"/>
  <c r="H196" i="40"/>
  <c r="K195" i="40"/>
  <c r="G195" i="40" s="1"/>
  <c r="R194" i="40"/>
  <c r="R195" i="40" s="1"/>
  <c r="Q195" i="40" s="1"/>
  <c r="K194" i="40"/>
  <c r="P194" i="40" s="1"/>
  <c r="L194" i="40" s="1"/>
  <c r="V193" i="40"/>
  <c r="U193" i="40"/>
  <c r="K192" i="40"/>
  <c r="P192" i="40" s="1"/>
  <c r="L192" i="40" s="1"/>
  <c r="Q191" i="40"/>
  <c r="K191" i="40"/>
  <c r="V190" i="40"/>
  <c r="K189" i="40"/>
  <c r="P189" i="40" s="1"/>
  <c r="L189" i="40" s="1"/>
  <c r="K188" i="40"/>
  <c r="G188" i="40" s="1"/>
  <c r="T187" i="40"/>
  <c r="S187" i="40"/>
  <c r="Q186" i="40"/>
  <c r="K186" i="40"/>
  <c r="Q185" i="40"/>
  <c r="K185" i="40"/>
  <c r="G185" i="40" s="1"/>
  <c r="T184" i="40"/>
  <c r="S184" i="40"/>
  <c r="Q183" i="40"/>
  <c r="K183" i="40"/>
  <c r="Q182" i="40"/>
  <c r="K182" i="40"/>
  <c r="G182" i="40" s="1"/>
  <c r="V181" i="40"/>
  <c r="Q180" i="40"/>
  <c r="M180" i="40"/>
  <c r="K180" i="40"/>
  <c r="Q179" i="40"/>
  <c r="K179" i="40"/>
  <c r="G179" i="40" s="1"/>
  <c r="V178" i="40"/>
  <c r="K177" i="40"/>
  <c r="K176" i="40"/>
  <c r="P176" i="40" s="1"/>
  <c r="T175" i="40"/>
  <c r="S175" i="40"/>
  <c r="Q174" i="40"/>
  <c r="K174" i="40"/>
  <c r="G174" i="40" s="1"/>
  <c r="Q173" i="40"/>
  <c r="K173" i="40"/>
  <c r="P173" i="40" s="1"/>
  <c r="L173" i="40" s="1"/>
  <c r="U172" i="40"/>
  <c r="T172" i="40"/>
  <c r="Q171" i="40"/>
  <c r="P171" i="40"/>
  <c r="M171" i="40"/>
  <c r="K171" i="40"/>
  <c r="G171" i="40"/>
  <c r="Q170" i="40"/>
  <c r="M170" i="40"/>
  <c r="K170" i="40"/>
  <c r="Q169" i="40"/>
  <c r="K169" i="40"/>
  <c r="G169" i="40" s="1"/>
  <c r="Q168" i="40"/>
  <c r="K168" i="40"/>
  <c r="P168" i="40" s="1"/>
  <c r="L168" i="40" s="1"/>
  <c r="T167" i="40"/>
  <c r="S167" i="40"/>
  <c r="Q166" i="40"/>
  <c r="K166" i="40"/>
  <c r="G166" i="40" s="1"/>
  <c r="Q165" i="40"/>
  <c r="K165" i="40"/>
  <c r="P165" i="40" s="1"/>
  <c r="L165" i="40" s="1"/>
  <c r="G165" i="40"/>
  <c r="Q164" i="40"/>
  <c r="K164" i="40"/>
  <c r="P164" i="40" s="1"/>
  <c r="L164" i="40" s="1"/>
  <c r="Q163" i="40"/>
  <c r="K163" i="40"/>
  <c r="V162" i="40"/>
  <c r="Q162" i="40"/>
  <c r="L162" i="40"/>
  <c r="G162" i="40"/>
  <c r="Q161" i="40"/>
  <c r="P161" i="40"/>
  <c r="L161" i="40"/>
  <c r="K161" i="40"/>
  <c r="G161" i="40" s="1"/>
  <c r="Q160" i="40"/>
  <c r="K160" i="40"/>
  <c r="P160" i="40" s="1"/>
  <c r="L160" i="40" s="1"/>
  <c r="Q159" i="40"/>
  <c r="K159" i="40"/>
  <c r="P159" i="40" s="1"/>
  <c r="L159" i="40" s="1"/>
  <c r="G159" i="40"/>
  <c r="Q158" i="40"/>
  <c r="L158" i="40"/>
  <c r="G158" i="40"/>
  <c r="Q157" i="40"/>
  <c r="K157" i="40"/>
  <c r="P157" i="40" s="1"/>
  <c r="L157" i="40" s="1"/>
  <c r="G157" i="40"/>
  <c r="Q156" i="40"/>
  <c r="K156" i="40"/>
  <c r="Q155" i="40"/>
  <c r="K155" i="40"/>
  <c r="P155" i="40" s="1"/>
  <c r="L155" i="40" s="1"/>
  <c r="Q154" i="40"/>
  <c r="K154" i="40"/>
  <c r="Q153" i="40"/>
  <c r="L153" i="40"/>
  <c r="G153" i="40"/>
  <c r="R152" i="40"/>
  <c r="Q152" i="40"/>
  <c r="K152" i="40"/>
  <c r="P152" i="40" s="1"/>
  <c r="L152" i="40" s="1"/>
  <c r="G152" i="40"/>
  <c r="R151" i="40"/>
  <c r="Q151" i="40"/>
  <c r="K151" i="40"/>
  <c r="P151" i="40" s="1"/>
  <c r="L151" i="40" s="1"/>
  <c r="G151" i="40"/>
  <c r="R150" i="40"/>
  <c r="Q150" i="40" s="1"/>
  <c r="K150" i="40"/>
  <c r="P150" i="40" s="1"/>
  <c r="L150" i="40" s="1"/>
  <c r="G150" i="40"/>
  <c r="R149" i="40"/>
  <c r="Q149" i="40" s="1"/>
  <c r="K149" i="40"/>
  <c r="G149" i="40" s="1"/>
  <c r="Q148" i="40"/>
  <c r="L148" i="40"/>
  <c r="G148" i="40"/>
  <c r="Q147" i="40"/>
  <c r="P147" i="40"/>
  <c r="L147" i="40"/>
  <c r="K147" i="40"/>
  <c r="G147" i="40"/>
  <c r="Q146" i="40"/>
  <c r="K146" i="40"/>
  <c r="Q145" i="40"/>
  <c r="K145" i="40"/>
  <c r="P145" i="40" s="1"/>
  <c r="L145" i="40" s="1"/>
  <c r="Q144" i="40"/>
  <c r="L144" i="40"/>
  <c r="G144" i="40"/>
  <c r="Q143" i="40"/>
  <c r="M143" i="40"/>
  <c r="K143" i="40"/>
  <c r="P143" i="40" s="1"/>
  <c r="Q142" i="40"/>
  <c r="M142" i="40"/>
  <c r="K142" i="40"/>
  <c r="Q141" i="40"/>
  <c r="M141" i="40"/>
  <c r="K141" i="40"/>
  <c r="P141" i="40" s="1"/>
  <c r="U140" i="40"/>
  <c r="T140" i="40"/>
  <c r="S140" i="40"/>
  <c r="L140" i="40"/>
  <c r="G140" i="40"/>
  <c r="Q139" i="40"/>
  <c r="K139" i="40"/>
  <c r="P139" i="40" s="1"/>
  <c r="L139" i="40" s="1"/>
  <c r="U138" i="40"/>
  <c r="T138" i="40"/>
  <c r="S138" i="40"/>
  <c r="L138" i="40"/>
  <c r="G138" i="40"/>
  <c r="Q137" i="40"/>
  <c r="H137" i="40"/>
  <c r="K137" i="40" s="1"/>
  <c r="U136" i="40"/>
  <c r="T136" i="40"/>
  <c r="S136" i="40"/>
  <c r="L136" i="40"/>
  <c r="G136" i="40"/>
  <c r="Q135" i="40"/>
  <c r="K135" i="40"/>
  <c r="V134" i="40"/>
  <c r="Q134" i="40"/>
  <c r="L134" i="40"/>
  <c r="G134" i="40"/>
  <c r="Q133" i="40"/>
  <c r="K133" i="40"/>
  <c r="P133" i="40" s="1"/>
  <c r="L133" i="40" s="1"/>
  <c r="G133" i="40"/>
  <c r="U132" i="40"/>
  <c r="T132" i="40"/>
  <c r="S132" i="40"/>
  <c r="L132" i="40"/>
  <c r="G132" i="40"/>
  <c r="Q131" i="40"/>
  <c r="K131" i="40"/>
  <c r="Q129" i="40"/>
  <c r="M129" i="40"/>
  <c r="K129" i="40"/>
  <c r="P129" i="40" s="1"/>
  <c r="O127" i="40"/>
  <c r="N127" i="40"/>
  <c r="J127" i="40"/>
  <c r="I127" i="40"/>
  <c r="Q118" i="40"/>
  <c r="U116" i="40"/>
  <c r="T116" i="40"/>
  <c r="S116" i="40"/>
  <c r="Q116" i="40"/>
  <c r="Q115" i="40" s="1"/>
  <c r="P116" i="40"/>
  <c r="P115" i="40" s="1"/>
  <c r="O116" i="40"/>
  <c r="O115" i="40" s="1"/>
  <c r="N116" i="40"/>
  <c r="N115" i="40" s="1"/>
  <c r="L116" i="40"/>
  <c r="L115" i="40" s="1"/>
  <c r="K116" i="40"/>
  <c r="K115" i="40" s="1"/>
  <c r="J116" i="40"/>
  <c r="J115" i="40" s="1"/>
  <c r="I116" i="40"/>
  <c r="I115" i="40" s="1"/>
  <c r="G116" i="40"/>
  <c r="G115" i="40" s="1"/>
  <c r="U115" i="40"/>
  <c r="T115" i="40"/>
  <c r="S115" i="40"/>
  <c r="R115" i="40"/>
  <c r="M115" i="40"/>
  <c r="H115" i="40"/>
  <c r="Q114" i="40"/>
  <c r="P114" i="40"/>
  <c r="O114" i="40"/>
  <c r="N114" i="40"/>
  <c r="M114" i="40"/>
  <c r="G114" i="40"/>
  <c r="Q113" i="40"/>
  <c r="P113" i="40"/>
  <c r="O113" i="40"/>
  <c r="N113" i="40"/>
  <c r="M113" i="40"/>
  <c r="G113" i="40"/>
  <c r="U112" i="40"/>
  <c r="T112" i="40"/>
  <c r="S112" i="40"/>
  <c r="R112" i="40"/>
  <c r="K112" i="40"/>
  <c r="P112" i="40" s="1"/>
  <c r="J112" i="40"/>
  <c r="O112" i="40" s="1"/>
  <c r="I112" i="40"/>
  <c r="N112" i="40" s="1"/>
  <c r="H112" i="40"/>
  <c r="U111" i="40"/>
  <c r="T111" i="40"/>
  <c r="P111" i="40"/>
  <c r="O111" i="40"/>
  <c r="K111" i="40"/>
  <c r="J111" i="40"/>
  <c r="U110" i="40"/>
  <c r="T110" i="40"/>
  <c r="Q110" i="40" s="1"/>
  <c r="P110" i="40"/>
  <c r="O110" i="40"/>
  <c r="L110" i="40" s="1"/>
  <c r="K110" i="40"/>
  <c r="J110" i="40"/>
  <c r="U109" i="40"/>
  <c r="T109" i="40"/>
  <c r="P109" i="40"/>
  <c r="O109" i="40"/>
  <c r="K109" i="40"/>
  <c r="J109" i="40"/>
  <c r="U108" i="40"/>
  <c r="T108" i="40"/>
  <c r="P108" i="40"/>
  <c r="O108" i="40"/>
  <c r="K108" i="40"/>
  <c r="J108" i="40"/>
  <c r="U107" i="40"/>
  <c r="T107" i="40"/>
  <c r="Q107" i="40"/>
  <c r="P107" i="40"/>
  <c r="O107" i="40"/>
  <c r="L107" i="40" s="1"/>
  <c r="K107" i="40"/>
  <c r="J107" i="40"/>
  <c r="G107" i="40" s="1"/>
  <c r="U106" i="40"/>
  <c r="T106" i="40"/>
  <c r="P106" i="40"/>
  <c r="O106" i="40"/>
  <c r="K106" i="40"/>
  <c r="J106" i="40"/>
  <c r="S105" i="40"/>
  <c r="S104" i="40" s="1"/>
  <c r="R105" i="40"/>
  <c r="R104" i="40" s="1"/>
  <c r="N105" i="40"/>
  <c r="M105" i="40"/>
  <c r="I105" i="40"/>
  <c r="I104" i="40" s="1"/>
  <c r="H105" i="40"/>
  <c r="Q103" i="40"/>
  <c r="G103" i="40"/>
  <c r="U102" i="40"/>
  <c r="T102" i="40"/>
  <c r="S102" i="40"/>
  <c r="R102" i="40"/>
  <c r="Q102" i="40"/>
  <c r="P102" i="40"/>
  <c r="O102" i="40"/>
  <c r="N102" i="40"/>
  <c r="M102" i="40"/>
  <c r="L102" i="40"/>
  <c r="K102" i="40"/>
  <c r="J102" i="40"/>
  <c r="I102" i="40"/>
  <c r="H102" i="40"/>
  <c r="G102" i="40"/>
  <c r="Q101" i="40"/>
  <c r="Q100" i="40" s="1"/>
  <c r="G101" i="40"/>
  <c r="G100" i="40" s="1"/>
  <c r="U100" i="40"/>
  <c r="T100" i="40"/>
  <c r="S100" i="40"/>
  <c r="R100" i="40"/>
  <c r="P100" i="40"/>
  <c r="O100" i="40"/>
  <c r="N100" i="40"/>
  <c r="M100" i="40"/>
  <c r="L100" i="40"/>
  <c r="K100" i="40"/>
  <c r="J100" i="40"/>
  <c r="I100" i="40"/>
  <c r="H100" i="40"/>
  <c r="Q99" i="40"/>
  <c r="P99" i="40"/>
  <c r="O99" i="40"/>
  <c r="N99" i="40"/>
  <c r="M99" i="40"/>
  <c r="L99" i="40" s="1"/>
  <c r="G99" i="40"/>
  <c r="Q98" i="40"/>
  <c r="P98" i="40"/>
  <c r="P96" i="40" s="1"/>
  <c r="O98" i="40"/>
  <c r="N98" i="40"/>
  <c r="M98" i="40"/>
  <c r="G98" i="40"/>
  <c r="Q97" i="40"/>
  <c r="P97" i="40"/>
  <c r="O97" i="40"/>
  <c r="N97" i="40"/>
  <c r="M97" i="40"/>
  <c r="G97" i="40"/>
  <c r="U96" i="40"/>
  <c r="T96" i="40"/>
  <c r="S96" i="40"/>
  <c r="R96" i="40"/>
  <c r="K96" i="40"/>
  <c r="J96" i="40"/>
  <c r="I96" i="40"/>
  <c r="H96" i="40"/>
  <c r="E96" i="40"/>
  <c r="Q95" i="40"/>
  <c r="L95" i="40"/>
  <c r="G95" i="40"/>
  <c r="Q94" i="40"/>
  <c r="L94" i="40"/>
  <c r="G94" i="40"/>
  <c r="Q93" i="40"/>
  <c r="L93" i="40"/>
  <c r="G93" i="40"/>
  <c r="Q92" i="40"/>
  <c r="L92" i="40"/>
  <c r="G92" i="40"/>
  <c r="Q91" i="40"/>
  <c r="L91" i="40"/>
  <c r="G91" i="40"/>
  <c r="U90" i="40"/>
  <c r="T90" i="40"/>
  <c r="S90" i="40"/>
  <c r="R90" i="40"/>
  <c r="P90" i="40"/>
  <c r="O90" i="40"/>
  <c r="N90" i="40"/>
  <c r="M90" i="40"/>
  <c r="K90" i="40"/>
  <c r="J90" i="40"/>
  <c r="I90" i="40"/>
  <c r="H90" i="40"/>
  <c r="T89" i="40"/>
  <c r="U87" i="40"/>
  <c r="T87" i="40"/>
  <c r="S87" i="40"/>
  <c r="R87" i="40"/>
  <c r="Q87" i="40"/>
  <c r="P87" i="40"/>
  <c r="O87" i="40"/>
  <c r="N87" i="40"/>
  <c r="M87" i="40"/>
  <c r="L87" i="40"/>
  <c r="K87" i="40"/>
  <c r="J87" i="40"/>
  <c r="I87" i="40"/>
  <c r="H87" i="40"/>
  <c r="G87" i="40"/>
  <c r="Q86" i="40"/>
  <c r="P86" i="40"/>
  <c r="O86" i="40"/>
  <c r="N86" i="40"/>
  <c r="H86" i="40"/>
  <c r="G86" i="40" s="1"/>
  <c r="R85" i="40"/>
  <c r="Q85" i="40" s="1"/>
  <c r="P85" i="40"/>
  <c r="O85" i="40"/>
  <c r="N85" i="40"/>
  <c r="H85" i="40"/>
  <c r="G85" i="40" s="1"/>
  <c r="R84" i="40"/>
  <c r="Q84" i="40" s="1"/>
  <c r="P84" i="40"/>
  <c r="O84" i="40"/>
  <c r="N84" i="40"/>
  <c r="H84" i="40"/>
  <c r="M84" i="40" s="1"/>
  <c r="R83" i="40"/>
  <c r="Q83" i="40" s="1"/>
  <c r="P83" i="40"/>
  <c r="O83" i="40"/>
  <c r="N83" i="40"/>
  <c r="H83" i="40"/>
  <c r="G83" i="40" s="1"/>
  <c r="U82" i="40"/>
  <c r="T82" i="40"/>
  <c r="S82" i="40"/>
  <c r="K82" i="40"/>
  <c r="P82" i="40" s="1"/>
  <c r="J82" i="40"/>
  <c r="O82" i="40" s="1"/>
  <c r="I82" i="40"/>
  <c r="N82" i="40" s="1"/>
  <c r="Q81" i="40"/>
  <c r="L81" i="40"/>
  <c r="G81" i="40"/>
  <c r="D81" i="40"/>
  <c r="Q80" i="40"/>
  <c r="L80" i="40"/>
  <c r="G80" i="40"/>
  <c r="D80" i="40"/>
  <c r="Q79" i="40"/>
  <c r="P79" i="40"/>
  <c r="P72" i="40" s="1"/>
  <c r="O79" i="40"/>
  <c r="K79" i="40"/>
  <c r="K72" i="40" s="1"/>
  <c r="J79" i="40"/>
  <c r="G79" i="40" s="1"/>
  <c r="D79" i="40"/>
  <c r="Q78" i="40"/>
  <c r="L78" i="40"/>
  <c r="G78" i="40"/>
  <c r="D78" i="40"/>
  <c r="Q77" i="40"/>
  <c r="L77" i="40"/>
  <c r="G77" i="40"/>
  <c r="D77" i="40"/>
  <c r="Q76" i="40"/>
  <c r="L76" i="40"/>
  <c r="G76" i="40"/>
  <c r="D76" i="40"/>
  <c r="Q75" i="40"/>
  <c r="L75" i="40"/>
  <c r="G75" i="40"/>
  <c r="D75" i="40"/>
  <c r="Q74" i="40"/>
  <c r="L74" i="40"/>
  <c r="G74" i="40"/>
  <c r="D74" i="40"/>
  <c r="Q73" i="40"/>
  <c r="L73" i="40"/>
  <c r="G73" i="40"/>
  <c r="D73" i="40"/>
  <c r="V72" i="40"/>
  <c r="U72" i="40"/>
  <c r="T72" i="40"/>
  <c r="S72" i="40"/>
  <c r="S71" i="40" s="1"/>
  <c r="R72" i="40"/>
  <c r="O72" i="40"/>
  <c r="N72" i="40"/>
  <c r="M72" i="40"/>
  <c r="I72" i="40"/>
  <c r="H72" i="40"/>
  <c r="H70" i="40"/>
  <c r="H69" i="40" s="1"/>
  <c r="U69" i="40"/>
  <c r="T69" i="40"/>
  <c r="S69" i="40"/>
  <c r="R69" i="40"/>
  <c r="Q69" i="40"/>
  <c r="P69" i="40"/>
  <c r="O69" i="40"/>
  <c r="N69" i="40"/>
  <c r="M69" i="40"/>
  <c r="L69" i="40"/>
  <c r="K69" i="40"/>
  <c r="J69" i="40"/>
  <c r="I69" i="40"/>
  <c r="G69" i="40"/>
  <c r="Q68" i="40"/>
  <c r="Q67" i="40" s="1"/>
  <c r="L68" i="40"/>
  <c r="G68" i="40"/>
  <c r="G67" i="40" s="1"/>
  <c r="U67" i="40"/>
  <c r="T67" i="40"/>
  <c r="S67" i="40"/>
  <c r="R67" i="40"/>
  <c r="P67" i="40"/>
  <c r="O67" i="40"/>
  <c r="N67" i="40"/>
  <c r="M67" i="40"/>
  <c r="L67" i="40"/>
  <c r="K67" i="40"/>
  <c r="J67" i="40"/>
  <c r="I67" i="40"/>
  <c r="H67" i="40"/>
  <c r="Q66" i="40"/>
  <c r="P66" i="40"/>
  <c r="O66" i="40"/>
  <c r="N66" i="40"/>
  <c r="M66" i="40"/>
  <c r="G66" i="40"/>
  <c r="Q65" i="40"/>
  <c r="P65" i="40"/>
  <c r="O65" i="40"/>
  <c r="N65" i="40"/>
  <c r="M65" i="40"/>
  <c r="L65" i="40" s="1"/>
  <c r="G65" i="40"/>
  <c r="Q64" i="40"/>
  <c r="P64" i="40"/>
  <c r="O64" i="40"/>
  <c r="N64" i="40"/>
  <c r="M64" i="40"/>
  <c r="G64" i="40"/>
  <c r="Q63" i="40"/>
  <c r="P63" i="40"/>
  <c r="O63" i="40"/>
  <c r="N63" i="40"/>
  <c r="M63" i="40"/>
  <c r="L63" i="40" s="1"/>
  <c r="G63" i="40"/>
  <c r="Q62" i="40"/>
  <c r="P62" i="40"/>
  <c r="O62" i="40"/>
  <c r="N62" i="40"/>
  <c r="M62" i="40"/>
  <c r="G62" i="40"/>
  <c r="Q61" i="40"/>
  <c r="P61" i="40"/>
  <c r="O61" i="40"/>
  <c r="N61" i="40"/>
  <c r="M61" i="40"/>
  <c r="G61" i="40"/>
  <c r="Q60" i="40"/>
  <c r="P60" i="40"/>
  <c r="O60" i="40"/>
  <c r="N60" i="40"/>
  <c r="M60" i="40"/>
  <c r="G60" i="40"/>
  <c r="Q59" i="40"/>
  <c r="P59" i="40"/>
  <c r="O59" i="40"/>
  <c r="N59" i="40"/>
  <c r="M59" i="40"/>
  <c r="L59" i="40"/>
  <c r="G59" i="40"/>
  <c r="Q58" i="40"/>
  <c r="P58" i="40"/>
  <c r="O58" i="40"/>
  <c r="N58" i="40"/>
  <c r="M58" i="40"/>
  <c r="G58" i="40"/>
  <c r="Q57" i="40"/>
  <c r="P57" i="40"/>
  <c r="O57" i="40"/>
  <c r="N57" i="40"/>
  <c r="M57" i="40"/>
  <c r="L57" i="40" s="1"/>
  <c r="G57" i="40"/>
  <c r="Q56" i="40"/>
  <c r="P56" i="40"/>
  <c r="O56" i="40"/>
  <c r="N56" i="40"/>
  <c r="M56" i="40"/>
  <c r="G56" i="40"/>
  <c r="Q55" i="40"/>
  <c r="P55" i="40"/>
  <c r="O55" i="40"/>
  <c r="N55" i="40"/>
  <c r="M55" i="40"/>
  <c r="L55" i="40" s="1"/>
  <c r="G55" i="40"/>
  <c r="U54" i="40"/>
  <c r="T54" i="40"/>
  <c r="S54" i="40"/>
  <c r="R54" i="40"/>
  <c r="K54" i="40"/>
  <c r="J54" i="40"/>
  <c r="O54" i="40" s="1"/>
  <c r="I54" i="40"/>
  <c r="N54" i="40" s="1"/>
  <c r="H54" i="40"/>
  <c r="G54" i="40" s="1"/>
  <c r="Q53" i="40"/>
  <c r="L53" i="40"/>
  <c r="G53" i="40"/>
  <c r="D53" i="40"/>
  <c r="Q52" i="40"/>
  <c r="L52" i="40"/>
  <c r="G52" i="40"/>
  <c r="D52" i="40"/>
  <c r="Q51" i="40"/>
  <c r="L51" i="40"/>
  <c r="G51" i="40"/>
  <c r="D51" i="40"/>
  <c r="Q50" i="40"/>
  <c r="L50" i="40"/>
  <c r="G50" i="40"/>
  <c r="D50" i="40"/>
  <c r="Q49" i="40"/>
  <c r="L49" i="40"/>
  <c r="G49" i="40"/>
  <c r="D49" i="40"/>
  <c r="Q48" i="40"/>
  <c r="L48" i="40"/>
  <c r="G48" i="40"/>
  <c r="D48" i="40"/>
  <c r="Q47" i="40"/>
  <c r="L47" i="40"/>
  <c r="G47" i="40"/>
  <c r="D47" i="40"/>
  <c r="Q46" i="40"/>
  <c r="L46" i="40"/>
  <c r="G46" i="40"/>
  <c r="D46" i="40"/>
  <c r="Q45" i="40"/>
  <c r="L45" i="40"/>
  <c r="G45" i="40"/>
  <c r="D45" i="40"/>
  <c r="Q44" i="40"/>
  <c r="L44" i="40"/>
  <c r="G44" i="40"/>
  <c r="D44" i="40"/>
  <c r="Q43" i="40"/>
  <c r="L43" i="40"/>
  <c r="G43" i="40"/>
  <c r="D43" i="40"/>
  <c r="Q42" i="40"/>
  <c r="L42" i="40"/>
  <c r="G42" i="40"/>
  <c r="D42" i="40"/>
  <c r="Q41" i="40"/>
  <c r="L41" i="40"/>
  <c r="G41" i="40"/>
  <c r="D41" i="40"/>
  <c r="Q40" i="40"/>
  <c r="L40" i="40"/>
  <c r="G40" i="40"/>
  <c r="D40" i="40"/>
  <c r="Q39" i="40"/>
  <c r="L39" i="40"/>
  <c r="G39" i="40"/>
  <c r="D39" i="40"/>
  <c r="Q38" i="40"/>
  <c r="L38" i="40"/>
  <c r="G38" i="40"/>
  <c r="D38" i="40"/>
  <c r="Q37" i="40"/>
  <c r="L37" i="40"/>
  <c r="G37" i="40"/>
  <c r="D37" i="40"/>
  <c r="Q36" i="40"/>
  <c r="L36" i="40"/>
  <c r="G36" i="40"/>
  <c r="D36" i="40"/>
  <c r="Q35" i="40"/>
  <c r="Q33" i="40" s="1"/>
  <c r="L35" i="40"/>
  <c r="L33" i="40" s="1"/>
  <c r="G35" i="40"/>
  <c r="G33" i="40" s="1"/>
  <c r="D35" i="40"/>
  <c r="Q34" i="40"/>
  <c r="L34" i="40"/>
  <c r="G34" i="40"/>
  <c r="D34" i="40"/>
  <c r="U33" i="40"/>
  <c r="T33" i="40"/>
  <c r="S33" i="40"/>
  <c r="R33" i="40"/>
  <c r="P33" i="40"/>
  <c r="O33" i="40"/>
  <c r="N33" i="40"/>
  <c r="M33" i="40"/>
  <c r="K33" i="40"/>
  <c r="J33" i="40"/>
  <c r="I33" i="40"/>
  <c r="I32" i="40" s="1"/>
  <c r="H33" i="40"/>
  <c r="Q31" i="40"/>
  <c r="N31" i="40"/>
  <c r="M31" i="40"/>
  <c r="K31" i="40"/>
  <c r="P31" i="40" s="1"/>
  <c r="J31" i="40"/>
  <c r="O31" i="40" s="1"/>
  <c r="Q30" i="40"/>
  <c r="N30" i="40"/>
  <c r="M30" i="40"/>
  <c r="K30" i="40"/>
  <c r="P30" i="40" s="1"/>
  <c r="J30" i="40"/>
  <c r="O30" i="40" s="1"/>
  <c r="Q29" i="40"/>
  <c r="N29" i="40"/>
  <c r="M29" i="40"/>
  <c r="K29" i="40"/>
  <c r="P29" i="40" s="1"/>
  <c r="J29" i="40"/>
  <c r="G29" i="40" s="1"/>
  <c r="Q28" i="40"/>
  <c r="N28" i="40"/>
  <c r="M28" i="40"/>
  <c r="K28" i="40"/>
  <c r="P28" i="40" s="1"/>
  <c r="J28" i="40"/>
  <c r="G28" i="40" s="1"/>
  <c r="Q27" i="40"/>
  <c r="N27" i="40"/>
  <c r="M27" i="40"/>
  <c r="K27" i="40"/>
  <c r="P27" i="40" s="1"/>
  <c r="J27" i="40"/>
  <c r="O27" i="40" s="1"/>
  <c r="Q26" i="40"/>
  <c r="N26" i="40"/>
  <c r="M26" i="40"/>
  <c r="K26" i="40"/>
  <c r="P26" i="40" s="1"/>
  <c r="J26" i="40"/>
  <c r="Q25" i="40"/>
  <c r="N25" i="40"/>
  <c r="M25" i="40"/>
  <c r="K25" i="40"/>
  <c r="P25" i="40" s="1"/>
  <c r="J25" i="40"/>
  <c r="G25" i="40" s="1"/>
  <c r="Q24" i="40"/>
  <c r="N24" i="40"/>
  <c r="M24" i="40"/>
  <c r="K24" i="40"/>
  <c r="P24" i="40" s="1"/>
  <c r="J24" i="40"/>
  <c r="Q23" i="40"/>
  <c r="N23" i="40"/>
  <c r="M23" i="40"/>
  <c r="K23" i="40"/>
  <c r="P23" i="40" s="1"/>
  <c r="J23" i="40"/>
  <c r="O23" i="40" s="1"/>
  <c r="Q22" i="40"/>
  <c r="N22" i="40"/>
  <c r="M22" i="40"/>
  <c r="K22" i="40"/>
  <c r="P22" i="40" s="1"/>
  <c r="J22" i="40"/>
  <c r="O22" i="40" s="1"/>
  <c r="Q21" i="40"/>
  <c r="N21" i="40"/>
  <c r="M21" i="40"/>
  <c r="K21" i="40"/>
  <c r="P21" i="40" s="1"/>
  <c r="J21" i="40"/>
  <c r="G21" i="40" s="1"/>
  <c r="Q20" i="40"/>
  <c r="N20" i="40"/>
  <c r="M20" i="40"/>
  <c r="K20" i="40"/>
  <c r="J20" i="40"/>
  <c r="O20" i="40" s="1"/>
  <c r="U19" i="40"/>
  <c r="T19" i="40"/>
  <c r="S19" i="40"/>
  <c r="R19" i="40"/>
  <c r="I19" i="40"/>
  <c r="H19" i="40"/>
  <c r="Q18" i="40"/>
  <c r="L18" i="40"/>
  <c r="G18" i="40"/>
  <c r="D18" i="40"/>
  <c r="C18" i="40" s="1"/>
  <c r="Q17" i="40"/>
  <c r="L17" i="40"/>
  <c r="G17" i="40"/>
  <c r="D17" i="40"/>
  <c r="C17" i="40" s="1"/>
  <c r="Q16" i="40"/>
  <c r="L16" i="40"/>
  <c r="G16" i="40"/>
  <c r="D16" i="40"/>
  <c r="Q15" i="40"/>
  <c r="L15" i="40"/>
  <c r="G15" i="40"/>
  <c r="D15" i="40"/>
  <c r="C15" i="40" s="1"/>
  <c r="Q14" i="40"/>
  <c r="L14" i="40"/>
  <c r="G14" i="40"/>
  <c r="D14" i="40"/>
  <c r="C14" i="40" s="1"/>
  <c r="Q13" i="40"/>
  <c r="L13" i="40"/>
  <c r="G13" i="40"/>
  <c r="D13" i="40"/>
  <c r="Q12" i="40"/>
  <c r="L12" i="40"/>
  <c r="G12" i="40"/>
  <c r="D12" i="40"/>
  <c r="V11" i="40"/>
  <c r="U11" i="40"/>
  <c r="U10" i="40" s="1"/>
  <c r="T11" i="40"/>
  <c r="S11" i="40"/>
  <c r="Q11" i="40" s="1"/>
  <c r="P11" i="40"/>
  <c r="O11" i="40"/>
  <c r="N11" i="40"/>
  <c r="M11" i="40"/>
  <c r="L11" i="40" s="1"/>
  <c r="K11" i="40"/>
  <c r="J11" i="40"/>
  <c r="I11" i="40"/>
  <c r="I10" i="40" s="1"/>
  <c r="H11" i="40"/>
  <c r="G11" i="40" s="1"/>
  <c r="R10" i="40"/>
  <c r="S10" i="40" l="1"/>
  <c r="T10" i="40"/>
  <c r="L61" i="40"/>
  <c r="L98" i="40"/>
  <c r="R89" i="40"/>
  <c r="Q109" i="40"/>
  <c r="L113" i="40"/>
  <c r="G155" i="40"/>
  <c r="G189" i="40"/>
  <c r="L208" i="40"/>
  <c r="L210" i="40"/>
  <c r="L222" i="40"/>
  <c r="L225" i="40"/>
  <c r="I264" i="40"/>
  <c r="I263" i="40" s="1"/>
  <c r="G282" i="40"/>
  <c r="U281" i="40"/>
  <c r="M85" i="40"/>
  <c r="L85" i="40" s="1"/>
  <c r="G108" i="40"/>
  <c r="Q111" i="40"/>
  <c r="L129" i="40"/>
  <c r="G160" i="40"/>
  <c r="G168" i="40"/>
  <c r="L232" i="40"/>
  <c r="T71" i="40"/>
  <c r="K105" i="40"/>
  <c r="K104" i="40" s="1"/>
  <c r="L215" i="40"/>
  <c r="G30" i="40"/>
  <c r="O32" i="40"/>
  <c r="J89" i="40"/>
  <c r="O105" i="40"/>
  <c r="O104" i="40" s="1"/>
  <c r="N104" i="40"/>
  <c r="Q112" i="40"/>
  <c r="G145" i="40"/>
  <c r="G164" i="40"/>
  <c r="J281" i="40"/>
  <c r="L305" i="40"/>
  <c r="U32" i="40"/>
  <c r="I89" i="40"/>
  <c r="M96" i="40"/>
  <c r="U105" i="40"/>
  <c r="U104" i="40" s="1"/>
  <c r="P316" i="40"/>
  <c r="P312" i="40" s="1"/>
  <c r="P311" i="40" s="1"/>
  <c r="Q90" i="40"/>
  <c r="Q108" i="40"/>
  <c r="G173" i="40"/>
  <c r="L198" i="40"/>
  <c r="N281" i="40"/>
  <c r="Q282" i="40"/>
  <c r="L64" i="40"/>
  <c r="L66" i="40"/>
  <c r="K89" i="40"/>
  <c r="S264" i="40"/>
  <c r="S263" i="40" s="1"/>
  <c r="S89" i="40"/>
  <c r="G26" i="40"/>
  <c r="K71" i="40"/>
  <c r="L84" i="40"/>
  <c r="H127" i="40"/>
  <c r="G139" i="40"/>
  <c r="G274" i="40"/>
  <c r="T264" i="40"/>
  <c r="T263" i="40" s="1"/>
  <c r="Q54" i="40"/>
  <c r="Q32" i="40" s="1"/>
  <c r="L79" i="40"/>
  <c r="N71" i="40"/>
  <c r="Q96" i="40"/>
  <c r="I126" i="40"/>
  <c r="I125" i="40" s="1"/>
  <c r="Q194" i="40"/>
  <c r="L237" i="40"/>
  <c r="L242" i="40"/>
  <c r="S281" i="40"/>
  <c r="L31" i="40"/>
  <c r="L109" i="40"/>
  <c r="S127" i="40"/>
  <c r="S126" i="40" s="1"/>
  <c r="S125" i="40" s="1"/>
  <c r="P174" i="40"/>
  <c r="L174" i="40" s="1"/>
  <c r="Q198" i="40"/>
  <c r="L202" i="40"/>
  <c r="L240" i="40"/>
  <c r="V8" i="40"/>
  <c r="M293" i="40"/>
  <c r="G32" i="40"/>
  <c r="M54" i="40"/>
  <c r="M32" i="40" s="1"/>
  <c r="G84" i="40"/>
  <c r="P89" i="40"/>
  <c r="L111" i="40"/>
  <c r="O26" i="40"/>
  <c r="L26" i="40" s="1"/>
  <c r="P169" i="40"/>
  <c r="L169" i="40" s="1"/>
  <c r="L23" i="40"/>
  <c r="T32" i="40"/>
  <c r="U71" i="40"/>
  <c r="N96" i="40"/>
  <c r="N89" i="40" s="1"/>
  <c r="L27" i="40"/>
  <c r="J72" i="40"/>
  <c r="J71" i="40" s="1"/>
  <c r="H89" i="40"/>
  <c r="P149" i="40"/>
  <c r="L149" i="40" s="1"/>
  <c r="P166" i="40"/>
  <c r="L166" i="40" s="1"/>
  <c r="L230" i="40"/>
  <c r="L245" i="40"/>
  <c r="L275" i="40"/>
  <c r="L108" i="40"/>
  <c r="G176" i="40"/>
  <c r="O28" i="40"/>
  <c r="L28" i="40" s="1"/>
  <c r="G72" i="40"/>
  <c r="I71" i="40"/>
  <c r="I9" i="40" s="1"/>
  <c r="G90" i="40"/>
  <c r="G109" i="40"/>
  <c r="Q10" i="40"/>
  <c r="L72" i="40"/>
  <c r="O96" i="40"/>
  <c r="O89" i="40" s="1"/>
  <c r="R127" i="40"/>
  <c r="R126" i="40" s="1"/>
  <c r="R125" i="40" s="1"/>
  <c r="L209" i="40"/>
  <c r="Q265" i="40"/>
  <c r="L277" i="40"/>
  <c r="H264" i="40"/>
  <c r="H263" i="40" s="1"/>
  <c r="L304" i="40"/>
  <c r="N312" i="40"/>
  <c r="N311" i="40" s="1"/>
  <c r="J32" i="40"/>
  <c r="K32" i="40"/>
  <c r="Q72" i="40"/>
  <c r="G111" i="40"/>
  <c r="L114" i="40"/>
  <c r="L112" i="40" s="1"/>
  <c r="Q136" i="40"/>
  <c r="P179" i="40"/>
  <c r="L179" i="40" s="1"/>
  <c r="P71" i="40"/>
  <c r="L90" i="40"/>
  <c r="G22" i="40"/>
  <c r="L56" i="40"/>
  <c r="L58" i="40"/>
  <c r="L54" i="40" s="1"/>
  <c r="L32" i="40" s="1"/>
  <c r="O71" i="40"/>
  <c r="P185" i="40"/>
  <c r="L185" i="40" s="1"/>
  <c r="K19" i="40"/>
  <c r="K10" i="40" s="1"/>
  <c r="K9" i="40" s="1"/>
  <c r="G24" i="40"/>
  <c r="N32" i="40"/>
  <c r="S32" i="40"/>
  <c r="L60" i="40"/>
  <c r="L62" i="40"/>
  <c r="P105" i="40"/>
  <c r="P104" i="40" s="1"/>
  <c r="G110" i="40"/>
  <c r="P195" i="40"/>
  <c r="L195" i="40" s="1"/>
  <c r="T281" i="40"/>
  <c r="G192" i="40"/>
  <c r="P196" i="40"/>
  <c r="J126" i="40"/>
  <c r="J125" i="40" s="1"/>
  <c r="L249" i="40"/>
  <c r="N264" i="40"/>
  <c r="N263" i="40" s="1"/>
  <c r="H281" i="40"/>
  <c r="R312" i="40"/>
  <c r="R311" i="40" s="1"/>
  <c r="U196" i="40"/>
  <c r="L214" i="40"/>
  <c r="H316" i="40"/>
  <c r="H312" i="40" s="1"/>
  <c r="H311" i="40" s="1"/>
  <c r="T316" i="40"/>
  <c r="T312" i="40" s="1"/>
  <c r="S316" i="40"/>
  <c r="S312" i="40" s="1"/>
  <c r="S311" i="40" s="1"/>
  <c r="L224" i="40"/>
  <c r="L236" i="40"/>
  <c r="R264" i="40"/>
  <c r="R263" i="40" s="1"/>
  <c r="P265" i="40"/>
  <c r="I316" i="40"/>
  <c r="I312" i="40" s="1"/>
  <c r="I311" i="40" s="1"/>
  <c r="Q19" i="40"/>
  <c r="O24" i="40"/>
  <c r="L30" i="40"/>
  <c r="R32" i="40"/>
  <c r="M127" i="40"/>
  <c r="Q138" i="40"/>
  <c r="P182" i="40"/>
  <c r="L182" i="40" s="1"/>
  <c r="U192" i="40"/>
  <c r="Q192" i="40" s="1"/>
  <c r="L206" i="40"/>
  <c r="L228" i="40"/>
  <c r="L241" i="40"/>
  <c r="L303" i="40"/>
  <c r="Q308" i="40"/>
  <c r="G196" i="40"/>
  <c r="G308" i="40"/>
  <c r="Q293" i="40"/>
  <c r="G316" i="40"/>
  <c r="G312" i="40" s="1"/>
  <c r="G311" i="40" s="1"/>
  <c r="P188" i="40"/>
  <c r="G194" i="40"/>
  <c r="L213" i="40"/>
  <c r="G265" i="40"/>
  <c r="O274" i="40"/>
  <c r="O264" i="40" s="1"/>
  <c r="O263" i="40" s="1"/>
  <c r="J312" i="40"/>
  <c r="J311" i="40" s="1"/>
  <c r="L217" i="40"/>
  <c r="L234" i="40"/>
  <c r="L266" i="40"/>
  <c r="L297" i="40"/>
  <c r="L22" i="40"/>
  <c r="L24" i="40"/>
  <c r="H32" i="40"/>
  <c r="S9" i="40"/>
  <c r="S8" i="40" s="1"/>
  <c r="Q82" i="40"/>
  <c r="Q71" i="40" s="1"/>
  <c r="G106" i="40"/>
  <c r="J105" i="40"/>
  <c r="J104" i="40" s="1"/>
  <c r="G112" i="40"/>
  <c r="M112" i="40"/>
  <c r="P137" i="40"/>
  <c r="L137" i="40" s="1"/>
  <c r="G137" i="40"/>
  <c r="L285" i="40"/>
  <c r="H10" i="40"/>
  <c r="M19" i="40"/>
  <c r="M10" i="40" s="1"/>
  <c r="P20" i="40"/>
  <c r="P19" i="40" s="1"/>
  <c r="P10" i="40" s="1"/>
  <c r="P9" i="40" s="1"/>
  <c r="O21" i="40"/>
  <c r="G23" i="40"/>
  <c r="O25" i="40"/>
  <c r="L25" i="40" s="1"/>
  <c r="G27" i="40"/>
  <c r="O29" i="40"/>
  <c r="L29" i="40" s="1"/>
  <c r="G31" i="40"/>
  <c r="P54" i="40"/>
  <c r="P32" i="40" s="1"/>
  <c r="H82" i="40"/>
  <c r="M86" i="40"/>
  <c r="L86" i="40" s="1"/>
  <c r="G96" i="40"/>
  <c r="G89" i="40" s="1"/>
  <c r="M104" i="40"/>
  <c r="Q106" i="40"/>
  <c r="Q105" i="40" s="1"/>
  <c r="Q104" i="40" s="1"/>
  <c r="T105" i="40"/>
  <c r="T104" i="40" s="1"/>
  <c r="G131" i="40"/>
  <c r="P131" i="40"/>
  <c r="L131" i="40" s="1"/>
  <c r="K127" i="40"/>
  <c r="Q140" i="40"/>
  <c r="L141" i="40"/>
  <c r="G156" i="40"/>
  <c r="P156" i="40"/>
  <c r="L156" i="40" s="1"/>
  <c r="O196" i="40"/>
  <c r="O126" i="40" s="1"/>
  <c r="O125" i="40" s="1"/>
  <c r="L261" i="40"/>
  <c r="L254" i="40" s="1"/>
  <c r="P254" i="40"/>
  <c r="P291" i="40"/>
  <c r="L291" i="40" s="1"/>
  <c r="G146" i="40"/>
  <c r="P146" i="40"/>
  <c r="L146" i="40" s="1"/>
  <c r="L176" i="40"/>
  <c r="U176" i="40"/>
  <c r="L320" i="40"/>
  <c r="L319" i="40" s="1"/>
  <c r="L316" i="40" s="1"/>
  <c r="L312" i="40" s="1"/>
  <c r="L311" i="40" s="1"/>
  <c r="M319" i="40"/>
  <c r="M316" i="40" s="1"/>
  <c r="M312" i="40" s="1"/>
  <c r="M311" i="40" s="1"/>
  <c r="J19" i="40"/>
  <c r="J10" i="40" s="1"/>
  <c r="N19" i="40"/>
  <c r="N10" i="40" s="1"/>
  <c r="G20" i="40"/>
  <c r="M83" i="40"/>
  <c r="L83" i="40" s="1"/>
  <c r="L97" i="40"/>
  <c r="L96" i="40" s="1"/>
  <c r="L89" i="40" s="1"/>
  <c r="L106" i="40"/>
  <c r="T127" i="40"/>
  <c r="T126" i="40" s="1"/>
  <c r="T125" i="40" s="1"/>
  <c r="Q132" i="40"/>
  <c r="G135" i="40"/>
  <c r="P135" i="40"/>
  <c r="L135" i="40" s="1"/>
  <c r="R82" i="40"/>
  <c r="R71" i="40" s="1"/>
  <c r="R9" i="40" s="1"/>
  <c r="M89" i="40"/>
  <c r="Q89" i="40"/>
  <c r="U89" i="40"/>
  <c r="H104" i="40"/>
  <c r="P142" i="40"/>
  <c r="L142" i="40" s="1"/>
  <c r="G142" i="40"/>
  <c r="L143" i="40"/>
  <c r="G154" i="40"/>
  <c r="P154" i="40"/>
  <c r="L154" i="40" s="1"/>
  <c r="G186" i="40"/>
  <c r="P186" i="40"/>
  <c r="L186" i="40" s="1"/>
  <c r="P287" i="40"/>
  <c r="M282" i="40"/>
  <c r="M281" i="40" s="1"/>
  <c r="Q281" i="40"/>
  <c r="G129" i="40"/>
  <c r="G141" i="40"/>
  <c r="G143" i="40"/>
  <c r="G163" i="40"/>
  <c r="P163" i="40"/>
  <c r="L163" i="40" s="1"/>
  <c r="P170" i="40"/>
  <c r="L170" i="40" s="1"/>
  <c r="G170" i="40"/>
  <c r="G191" i="40"/>
  <c r="P191" i="40"/>
  <c r="L191" i="40" s="1"/>
  <c r="M196" i="40"/>
  <c r="M126" i="40" s="1"/>
  <c r="M125" i="40" s="1"/>
  <c r="Q196" i="40"/>
  <c r="L204" i="40"/>
  <c r="L211" i="40"/>
  <c r="L219" i="40"/>
  <c r="L231" i="40"/>
  <c r="L244" i="40"/>
  <c r="L267" i="40"/>
  <c r="L265" i="40" s="1"/>
  <c r="L294" i="40"/>
  <c r="Q313" i="40"/>
  <c r="Q316" i="40"/>
  <c r="G177" i="40"/>
  <c r="P177" i="40"/>
  <c r="P180" i="40"/>
  <c r="L180" i="40" s="1"/>
  <c r="G180" i="40"/>
  <c r="N196" i="40"/>
  <c r="N126" i="40" s="1"/>
  <c r="N125" i="40" s="1"/>
  <c r="K256" i="40"/>
  <c r="K254" i="40" s="1"/>
  <c r="H254" i="40"/>
  <c r="H126" i="40" s="1"/>
  <c r="H125" i="40" s="1"/>
  <c r="P264" i="40"/>
  <c r="P263" i="40" s="1"/>
  <c r="O293" i="40"/>
  <c r="O281" i="40" s="1"/>
  <c r="P293" i="40"/>
  <c r="L171" i="40"/>
  <c r="G183" i="40"/>
  <c r="P183" i="40"/>
  <c r="L183" i="40" s="1"/>
  <c r="U189" i="40"/>
  <c r="Q189" i="40" s="1"/>
  <c r="L207" i="40"/>
  <c r="L216" i="40"/>
  <c r="L226" i="40"/>
  <c r="L238" i="40"/>
  <c r="G249" i="40"/>
  <c r="Q256" i="40"/>
  <c r="Q254" i="40" s="1"/>
  <c r="U254" i="40"/>
  <c r="M274" i="40"/>
  <c r="M264" i="40" s="1"/>
  <c r="M263" i="40" s="1"/>
  <c r="Q274" i="40"/>
  <c r="Q264" i="40" s="1"/>
  <c r="Q263" i="40" s="1"/>
  <c r="L278" i="40"/>
  <c r="L286" i="40"/>
  <c r="L290" i="40"/>
  <c r="G293" i="40"/>
  <c r="G281" i="40" s="1"/>
  <c r="L299" i="40"/>
  <c r="C19" i="26"/>
  <c r="C18" i="26"/>
  <c r="D9" i="39"/>
  <c r="D6" i="39"/>
  <c r="D6" i="38"/>
  <c r="O19" i="40" l="1"/>
  <c r="O10" i="40" s="1"/>
  <c r="G264" i="40"/>
  <c r="G263" i="40" s="1"/>
  <c r="Q9" i="40"/>
  <c r="T9" i="40"/>
  <c r="T8" i="40" s="1"/>
  <c r="L105" i="40"/>
  <c r="L104" i="40" s="1"/>
  <c r="O9" i="40"/>
  <c r="O8" i="40" s="1"/>
  <c r="I8" i="40"/>
  <c r="U9" i="40"/>
  <c r="N9" i="40"/>
  <c r="N8" i="40" s="1"/>
  <c r="J9" i="40"/>
  <c r="J8" i="40" s="1"/>
  <c r="U188" i="40"/>
  <c r="Q188" i="40" s="1"/>
  <c r="L188" i="40"/>
  <c r="P282" i="40"/>
  <c r="P281" i="40" s="1"/>
  <c r="G256" i="40"/>
  <c r="G254" i="40" s="1"/>
  <c r="G19" i="40"/>
  <c r="G10" i="40" s="1"/>
  <c r="L196" i="40"/>
  <c r="L20" i="40"/>
  <c r="L274" i="40"/>
  <c r="R8" i="40"/>
  <c r="K126" i="40"/>
  <c r="K125" i="40" s="1"/>
  <c r="K8" i="40" s="1"/>
  <c r="G105" i="40"/>
  <c r="G104" i="40" s="1"/>
  <c r="L264" i="40"/>
  <c r="L263" i="40" s="1"/>
  <c r="G127" i="40"/>
  <c r="G126" i="40" s="1"/>
  <c r="G125" i="40" s="1"/>
  <c r="L82" i="40"/>
  <c r="L71" i="40" s="1"/>
  <c r="P127" i="40"/>
  <c r="P126" i="40" s="1"/>
  <c r="P125" i="40" s="1"/>
  <c r="P8" i="40" s="1"/>
  <c r="L21" i="40"/>
  <c r="Q176" i="40"/>
  <c r="G82" i="40"/>
  <c r="G71" i="40" s="1"/>
  <c r="M82" i="40"/>
  <c r="M71" i="40" s="1"/>
  <c r="M9" i="40" s="1"/>
  <c r="M8" i="40" s="1"/>
  <c r="H71" i="40"/>
  <c r="H9" i="40" s="1"/>
  <c r="H8" i="40" s="1"/>
  <c r="L177" i="40"/>
  <c r="L127" i="40" s="1"/>
  <c r="L126" i="40" s="1"/>
  <c r="L125" i="40" s="1"/>
  <c r="U177" i="40"/>
  <c r="Q177" i="40" s="1"/>
  <c r="Q312" i="40"/>
  <c r="Q311" i="40" s="1"/>
  <c r="L293" i="40"/>
  <c r="L287" i="40"/>
  <c r="L282" i="40" s="1"/>
  <c r="L281" i="40" s="1"/>
  <c r="J17" i="26"/>
  <c r="L19" i="40" l="1"/>
  <c r="L10" i="40" s="1"/>
  <c r="G9" i="40"/>
  <c r="G8" i="40" s="1"/>
  <c r="Q127" i="40"/>
  <c r="Q126" i="40" s="1"/>
  <c r="Q125" i="40" s="1"/>
  <c r="Q8" i="40" s="1"/>
  <c r="L9" i="40"/>
  <c r="L8" i="40" s="1"/>
  <c r="U127" i="40"/>
  <c r="U126" i="40" s="1"/>
  <c r="U125" i="40" s="1"/>
  <c r="U8" i="40" s="1"/>
  <c r="C6" i="39" l="1"/>
  <c r="D14" i="23" l="1"/>
  <c r="C14" i="23" s="1"/>
  <c r="I11" i="23"/>
  <c r="H11" i="23"/>
  <c r="G11" i="23"/>
  <c r="F11" i="23"/>
  <c r="E11" i="23"/>
  <c r="A3" i="29" l="1"/>
  <c r="A3" i="45" s="1"/>
  <c r="C6" i="38" l="1"/>
  <c r="A3" i="26" l="1"/>
  <c r="A3" i="38" s="1"/>
  <c r="A3" i="39" l="1"/>
  <c r="S14" i="29"/>
  <c r="S9" i="29" s="1"/>
  <c r="R14" i="29"/>
  <c r="Q14" i="29"/>
  <c r="Q9" i="29" s="1"/>
  <c r="P14" i="29"/>
  <c r="P9" i="29" s="1"/>
  <c r="O17" i="29"/>
  <c r="O16" i="29"/>
  <c r="O15" i="29"/>
  <c r="N14" i="29"/>
  <c r="M14" i="29"/>
  <c r="L14" i="29"/>
  <c r="K14" i="29"/>
  <c r="J14" i="29"/>
  <c r="I14" i="29"/>
  <c r="H14" i="29"/>
  <c r="G14" i="29"/>
  <c r="F14" i="29"/>
  <c r="E14" i="29"/>
  <c r="D17" i="29"/>
  <c r="D16" i="29"/>
  <c r="D15" i="29"/>
  <c r="D13" i="29"/>
  <c r="C13" i="29" s="1"/>
  <c r="D12" i="29"/>
  <c r="C12" i="29" s="1"/>
  <c r="O11" i="29"/>
  <c r="O10" i="29" s="1"/>
  <c r="N11" i="29"/>
  <c r="N10" i="29" s="1"/>
  <c r="N9" i="29" s="1"/>
  <c r="M11" i="29"/>
  <c r="M10" i="29" s="1"/>
  <c r="M9" i="29" s="1"/>
  <c r="L11" i="29"/>
  <c r="L10" i="29" s="1"/>
  <c r="L9" i="29" s="1"/>
  <c r="K11" i="29"/>
  <c r="K10" i="29" s="1"/>
  <c r="K9" i="29" s="1"/>
  <c r="J11" i="29"/>
  <c r="J10" i="29" s="1"/>
  <c r="J9" i="29" s="1"/>
  <c r="I11" i="29"/>
  <c r="I10" i="29" s="1"/>
  <c r="I9" i="29" s="1"/>
  <c r="H11" i="29"/>
  <c r="H10" i="29" s="1"/>
  <c r="G11" i="29"/>
  <c r="G10" i="29" s="1"/>
  <c r="F11" i="29"/>
  <c r="F10" i="29" s="1"/>
  <c r="E11" i="29"/>
  <c r="E10" i="29" s="1"/>
  <c r="C17" i="29" l="1"/>
  <c r="F9" i="29"/>
  <c r="H9" i="29"/>
  <c r="C16" i="29"/>
  <c r="C15" i="29"/>
  <c r="D14" i="29"/>
  <c r="D10" i="29"/>
  <c r="C10" i="29" s="1"/>
  <c r="E9" i="29"/>
  <c r="G9" i="29"/>
  <c r="O14" i="29"/>
  <c r="O9" i="29" s="1"/>
  <c r="R9" i="29"/>
  <c r="D11" i="29"/>
  <c r="C14" i="29" l="1"/>
  <c r="D9" i="29"/>
  <c r="C9" i="29"/>
  <c r="C11" i="29"/>
  <c r="J16" i="26" l="1"/>
  <c r="J8" i="26" s="1"/>
  <c r="D17" i="26"/>
  <c r="C17" i="26" s="1"/>
  <c r="H16" i="26"/>
  <c r="G16" i="26"/>
  <c r="F16" i="26"/>
  <c r="E16" i="26"/>
  <c r="I16" i="26"/>
  <c r="D15" i="26"/>
  <c r="C15" i="26" s="1"/>
  <c r="D14" i="26"/>
  <c r="C14" i="26" s="1"/>
  <c r="D12" i="26"/>
  <c r="C12" i="26" s="1"/>
  <c r="D15" i="23"/>
  <c r="C15" i="23" s="1"/>
  <c r="D16" i="26" l="1"/>
  <c r="C16" i="26" s="1"/>
  <c r="H13" i="23" l="1"/>
  <c r="G13" i="23"/>
  <c r="F13" i="23"/>
  <c r="E13" i="23"/>
  <c r="I13" i="23"/>
  <c r="H11" i="26" l="1"/>
  <c r="G11" i="26"/>
  <c r="F11" i="26"/>
  <c r="E11" i="26"/>
  <c r="I11" i="26"/>
  <c r="H13" i="26"/>
  <c r="G13" i="26"/>
  <c r="F13" i="26"/>
  <c r="E13" i="26"/>
  <c r="I13" i="26"/>
  <c r="D9" i="26"/>
  <c r="C9" i="26" s="1"/>
  <c r="D10" i="26"/>
  <c r="C10" i="26" s="1"/>
  <c r="I16" i="23"/>
  <c r="I8" i="23" s="1"/>
  <c r="H16" i="23"/>
  <c r="H8" i="23" s="1"/>
  <c r="G16" i="23"/>
  <c r="G8" i="23" s="1"/>
  <c r="F16" i="23"/>
  <c r="F8" i="23" s="1"/>
  <c r="E16" i="23"/>
  <c r="E8" i="23" s="1"/>
  <c r="J16" i="23"/>
  <c r="J8" i="23" s="1"/>
  <c r="D17" i="23"/>
  <c r="D13" i="23"/>
  <c r="C13" i="23" s="1"/>
  <c r="D12" i="23"/>
  <c r="C12" i="23" s="1"/>
  <c r="D11" i="23"/>
  <c r="C11" i="23" s="1"/>
  <c r="D10" i="23"/>
  <c r="C10" i="23" s="1"/>
  <c r="D9" i="23"/>
  <c r="C9" i="23" s="1"/>
  <c r="E8" i="26" l="1"/>
  <c r="D16" i="23"/>
  <c r="C16" i="23" s="1"/>
  <c r="C8" i="23" s="1"/>
  <c r="C17" i="23"/>
  <c r="G8" i="26"/>
  <c r="D13" i="26"/>
  <c r="C13" i="26" s="1"/>
  <c r="I8" i="26"/>
  <c r="H8" i="26"/>
  <c r="F8" i="26"/>
  <c r="D11" i="26"/>
  <c r="C11" i="26" s="1"/>
  <c r="D8" i="23" l="1"/>
  <c r="D8" i="26"/>
  <c r="C8" i="26" s="1"/>
</calcChain>
</file>

<file path=xl/sharedStrings.xml><?xml version="1.0" encoding="utf-8"?>
<sst xmlns="http://schemas.openxmlformats.org/spreadsheetml/2006/main" count="2805" uniqueCount="826">
  <si>
    <t>TT</t>
  </si>
  <si>
    <t>Ghi chú</t>
  </si>
  <si>
    <t>TỔNG SỐ</t>
  </si>
  <si>
    <t>-</t>
  </si>
  <si>
    <t>Đakrông</t>
  </si>
  <si>
    <t>Trong đó</t>
  </si>
  <si>
    <t>I</t>
  </si>
  <si>
    <t>II</t>
  </si>
  <si>
    <t>+</t>
  </si>
  <si>
    <t>IV</t>
  </si>
  <si>
    <t>Sở LĐ-TB và XH</t>
  </si>
  <si>
    <t>V</t>
  </si>
  <si>
    <t>Trong đó:</t>
  </si>
  <si>
    <t>Dự án 1: giải quyết tình trạng thiếu đất ở, nhà ở, đất sản xuất, nước SH</t>
  </si>
  <si>
    <t>Dự án 2:Quy hoạch sắp xếp, bố trí ổn định dân cư những nơi cần thiết</t>
  </si>
  <si>
    <t>Tiểu dự án 1: Đổi mới hoạt động, củng cố phát triển các trường phổ thông dân tộc nội trú, trường phổ thông dân tộc bán trú, trường phổ thông có học sinh ở bán trú và xóa mù chữ cho người dân vùng đồng bào dân tộc thiểu số</t>
  </si>
  <si>
    <t>VI</t>
  </si>
  <si>
    <t>Dự án 10:Truyền thông, tuyên truyền vận động trong vùng đồng bào dân tộc thiểu số và miền núi. Kiểm tra giám sát đánh giá việc tổ chức thực hiện các Chương trình</t>
  </si>
  <si>
    <t>Tiểu dự án 2: Ứng dụng công nghệ thông tin hỗ trợ phát triển kinh tế - xã hội và đảm bảo an ninh trật tự vùng đồng bào dân tộc thiểu số và miền núi</t>
  </si>
  <si>
    <t>ĐVT: Triệu đồng</t>
  </si>
  <si>
    <t>Chỉ tiêu</t>
  </si>
  <si>
    <t>Dự án 1. Hỗ trợ đầu tư phát triển hạ tầng kinh tế - xã hội các huyện nghèo, các xã ĐBKK vùng bãi ngang, ven biển và hải đảo</t>
  </si>
  <si>
    <t>Tiểu dự án 1: Hỗ trợ đầu tư phát triển hạ tầng kinh tế - xã hội các huyện nghèo, xã đặc biệt khó khăn vùng bãi ngang, ven biển và hải đảo</t>
  </si>
  <si>
    <t>Huyện nghèo</t>
  </si>
  <si>
    <t>Dự án 4: Phát triển giáo dục nghề nghiệp, việc làm bền vững</t>
  </si>
  <si>
    <t>Tiểu dự án 1: Phát triển giáo dục nghề nghiệp vùng nghèo, vùng khó khăn</t>
  </si>
  <si>
    <t>Tiểu dự án 2: Hỗ trợ người lao động đi làm việc ở nước ngoài theo hợp đồng</t>
  </si>
  <si>
    <t>Tiểu dự án 3: Hỗ trợ việc làm bền vững</t>
  </si>
  <si>
    <t>Cam Lộ</t>
  </si>
  <si>
    <t>Vĩnh Linh</t>
  </si>
  <si>
    <t>Gio Linh</t>
  </si>
  <si>
    <t>Tổng vốn 
đầu tư
phát triển
5 năm 
2021-2025</t>
  </si>
  <si>
    <t>Phân bổ cho huyện</t>
  </si>
  <si>
    <t>Hướng Hóa</t>
  </si>
  <si>
    <t>Dự án 4: Đầu tư cơ sở hạ tầng thiết yếu, phục vụ sản xuất, đời sống trong vùng đồng bào DTTS và MN và các đơn vị sự nghiếp công lĩnh vực dân tộc</t>
  </si>
  <si>
    <t>Dự án 5: Phát triển giáo dục đào tạo nâng cao chất lượng nguồn nhân lực</t>
  </si>
  <si>
    <t>Dự án 6: bảo tồn, phát huy gía trị văn hóa truyền thống tốt đẹp của các dân tộc thiểu số gắn với phát triển du lịch</t>
  </si>
  <si>
    <t>Tổng số
 phân bổ huyện</t>
  </si>
  <si>
    <t>Tổng vốn 
kế hoạch năm 2022</t>
  </si>
  <si>
    <t>PHỤ LỤC 1.A</t>
  </si>
  <si>
    <t>PHỤ LỤC 1.C</t>
  </si>
  <si>
    <t>PHỤ LỤC 2.A</t>
  </si>
  <si>
    <t>Hải Lăng</t>
  </si>
  <si>
    <t>Cồn Cỏ</t>
  </si>
  <si>
    <t>Đông Hà</t>
  </si>
  <si>
    <t>TX
Quảng
Trị</t>
  </si>
  <si>
    <t>Triệu
Phong</t>
  </si>
  <si>
    <t>Vĩnh
Linh</t>
  </si>
  <si>
    <t>Tổng số
 phân bổ
huyện</t>
  </si>
  <si>
    <t>Tổng vốn phân bổ Sở, ngành, đơn vị</t>
  </si>
  <si>
    <t>Phân bổ Sở, ngành, đơn vị</t>
  </si>
  <si>
    <t>Trường Cao đẳng Y tế</t>
  </si>
  <si>
    <t>Trường Cao đẳng Kỹ thuật</t>
  </si>
  <si>
    <t>Tổng vốn phân bổ huyện</t>
  </si>
  <si>
    <t>Xã ĐBKK vùng bãi ngang (gồm: xã Gio Hải huyện Gio Linh; xã Hải An, xã Hải Khê huyện Hải Lăng; huyện đảo Cồn Cỏ)</t>
  </si>
  <si>
    <t>Tiểu dự án 1: Đầu tư cơ sở hạ tầng thiết yếu, phục vụ sản xuất, đời sống trong vùng đồng bào dân tộc thiểu số và miền núi (ưu tiên các xã, thôn ĐBKK, gồm: huyện Hướng Hóa có 14 xã và 11 thôn; huyện Đakrông có 11 xã và 02 thôn; huyện Cam Lộ có 01 thôn; huyện Gio Linh có 01 xã; huyện Vĩnh Linh có 02 xã và 02 thôn)</t>
  </si>
  <si>
    <t>PHỤ LỤC 1.B</t>
  </si>
  <si>
    <t>PHỤ LỤC 2.B</t>
  </si>
  <si>
    <t>Tổng vốn 
đầu tư
phát triển
năm 2022</t>
  </si>
  <si>
    <t>PHỤ LỤC 2.C</t>
  </si>
  <si>
    <t>STT</t>
  </si>
  <si>
    <t>Danh mục dự án</t>
  </si>
  <si>
    <t>Giao thông</t>
  </si>
  <si>
    <t>Đường giao thông liên thôn Mã Lai - Tân Pun, xã Hướng Phùng, huyện Hướng Hóa</t>
  </si>
  <si>
    <t>Y tế</t>
  </si>
  <si>
    <t>Văn hóa, thể thao</t>
  </si>
  <si>
    <t>Sân vận động huyện Đakrông (giai đoạn 1)</t>
  </si>
  <si>
    <t>Đường giao thông vào thác Ba Vòi, huyện Đakrông</t>
  </si>
  <si>
    <t>Nâng cấp một số tuyến đường nội thị, hệ thống điện chiếu sáng khu vực trung tâm huyện Đakrông (giai đoạn 2)</t>
  </si>
  <si>
    <t>Thương mại</t>
  </si>
  <si>
    <t>Chợ trung tâm khu vực Tà Rụt, huyện Đakrông</t>
  </si>
  <si>
    <t>Hệ thống cấp nước tập trung huyện đảo Cồn Cỏ (giai đoạn 2)</t>
  </si>
  <si>
    <t>Trường Cao đẳng Kỹ thuật Quảng Trị, Hạng mục: Xây mới Giảng đường đa năng, Cải tạo và mở rộng Nhà hiệu bộ, Cải tạo Khối phòng học</t>
  </si>
  <si>
    <t>Trường trung cấp nghề giao thông vận tải Quảng Trị; hạng mục: Nhà hiệu bộ</t>
  </si>
  <si>
    <t>Trường PTDT BT TH&amp;THCS Hướng Lập, hạng mục: Nhà học bộ môn và chức năng</t>
  </si>
  <si>
    <t>Trường PTDT BT TH&amp;THCS Ba Tầng, hạng mục: Nhà học bộ môn và chức năng</t>
  </si>
  <si>
    <t>Cải tạo, nâng cấp Trung tâm y tế huyện Hướng Hóa</t>
  </si>
  <si>
    <t>Trường PTDTBT THCS Tà Long, hạng mục: Nhà hiệu bộ</t>
  </si>
  <si>
    <t>Trường phổ thông dân tộc nội trú huyện Vĩnh Linh, hạng mục: Nhà nội trú</t>
  </si>
  <si>
    <t>Trường PTDT bán trú Tiểu học Vĩnh Hà; Hạng mục: Nhà 2 tầng, 6 phòng học bộ môn và các hạng mục phụ trợ</t>
  </si>
  <si>
    <t>Tram y tế xã Vĩnh Khê, huyện Vĩnh Linh; Hạng mục: xây mới nhà 2 tầng và các hạng mục phụ trợ</t>
  </si>
  <si>
    <t>Trường PTDT Nội trú Gio Linh; hạng mục: xây mới nhà ở nội trú, cải tạo sửa chữa nhà học 2 tầng và chỉnh trang khuôn viên</t>
  </si>
  <si>
    <t>Trường trung cấp nghề GTVT</t>
  </si>
  <si>
    <t>Cơ sở khám chữa bệnh tại thôn Cù Bai, xã Hướng Lập, huyện Hướng Hóa</t>
  </si>
  <si>
    <t>Thương mại, dịch vụ</t>
  </si>
  <si>
    <t>Xây dựng cầu vượt lũ trên tuyến đường tỉnh ĐT.586 qua địa bàn huyện Hướng Hóa</t>
  </si>
  <si>
    <t>Dự án thành phần 2: Nâng cấp cơ sở vật chất các đơn vị trực thuộc Sở Giáo dục và Đào tạo trên địa bàn: Huyện Đakrông, huyện Hướng Hóa thuộc dự án: Đầu tư nâng cấp cơ sở vật chất các đơn vị trực thuộc Sở Giáo dục và Đào tạo</t>
  </si>
  <si>
    <t>Hỗ trợ đầu tư cho giáo dục đào tạo huyện Hướng Hóa</t>
  </si>
  <si>
    <t>Hỗ trợ đầu tư cho giáo dục đào tạo huyện Đakrông</t>
  </si>
  <si>
    <t>Giáo dục - đào tạo</t>
  </si>
  <si>
    <t>2</t>
  </si>
  <si>
    <t>3</t>
  </si>
  <si>
    <t>4</t>
  </si>
  <si>
    <t>Nâng cấp, mở rộng chợ Tân Long, huyện Hướng Hóa</t>
  </si>
  <si>
    <t>Cấp nước</t>
  </si>
  <si>
    <t>5</t>
  </si>
  <si>
    <t>Giáo dục nghề nghiệp</t>
  </si>
  <si>
    <t>Trung tâm y tế huyện Đakrông; Hạng mục: Xây dựng Nhà xét nghiệm và chẩn đoán hình ảnh thuộc Dự án đầu tư sửa chữa, nâng cấp cơ sở vật chất y tế tuyến tỉnh, huyện</t>
  </si>
  <si>
    <t>III</t>
  </si>
  <si>
    <t>(Kèm theo Tờ trình số         /TTr-SKH-KGVX ngày  30/6/2022 của Sở Kế hoạch và Đầu tư)</t>
  </si>
  <si>
    <t>Phân bổ cho Sở, ban, ngành
(Ban Dân tộc-Chủ đầu tư)</t>
  </si>
  <si>
    <t>TỔNG CỘNG</t>
  </si>
  <si>
    <t>Nâng cấp phần mềm ứng dụng công nghệ thông tin thu thập về chỉ tiêu, tiêu chí Chương trình MTQG phát triển kinh tế xã hội vùng đồng bào dân tộc thiểu số và miền núi giai đoạn 2021-2025</t>
  </si>
  <si>
    <t>Xây dựng trang thông tin quản lý, điều hành thực hiện CT MTQG phát triển kinh tế xã hội vùng đồng bào dân tộc thiểu số và miền núi</t>
  </si>
  <si>
    <t>Kế hoach
vốn đối ứng
giai đoạn 
2021-2025</t>
  </si>
  <si>
    <t>Trong đó:
đã bố trí
kế hoạch năm 2021-2022</t>
  </si>
  <si>
    <t>PHÂN BỔ VỐN ĐẦU TƯ PHÁT TRIỂN NSTW NĂM 2022
THỰC HIỆN CHƯƠNG TRÌNH MTQG GIẢM NGHÈO BỀN VỮNG</t>
  </si>
  <si>
    <t>PHÂN BỔ KẾ HOẠCH VỐN ĐẦU TƯ PHÁT TRIỂN NSTW 5 NĂM 2021-2025
THỰC HIỆN CHƯƠNG TRÌNH MTQG GIẢM NGHÈO BỀN VỮNG</t>
  </si>
  <si>
    <t>PHÂN BỔ ĐẦU TƯ PHÁT TRIỂN NSTW NĂM 2022
THỰC HIỆN CHƯƠNG TRÌNH MTQG PHÁT TRIỂN KT-XH VÙNG ĐỒNG BÀO DÂN TỘC THIỂU SỐ VÀ MIỀN NÚI</t>
  </si>
  <si>
    <t>GIAO KẾ HOẠCH VỐN ĐẦU TƯ PHÁT TRIỂN NSTW 5 NĂM 2021-2025
THỰC HIỆN CHƯƠNG TRÌNH MTQG PHÁT TRIỂN KT-XH VÙNG ĐỒNG BÀO DÂN TỘC THIỂU SỐ VÀ MIỀN NÚI</t>
  </si>
  <si>
    <t>VỐN ĐỐI ỨNG THỰC HIỆN CHƯƠNG TRÌNH MTQG PHÁT TRIỂN KINH TẾ - XÃ HỘI
VÙNG ĐỒNG BÀO DÂN TỘC THIỂU SỐ VÀ MIỀN NÚI GIAI ĐOẠN 2021-2025
(Các công trình đã được bố trí vốn trong kế hoạch đầu tư công trung hạn
giai đoạn 2021-2025 tại Quyết định số 2310/QĐ-UBND ngày 31/8/2021 của UBND tỉnh)</t>
  </si>
  <si>
    <t>VỐN ĐỐI ỨNG THỰC HIỆN 
CHƯƠNG TRÌNH MTQG GIẢM NGHÈO BỀN VỮNG GIAI ĐOẠN 2021-2025
(Các công trình đã được bố trí vốn trong kế hoạch đầu tư công trung hạn
giai đoạn 2021-2025 tại Quyết định số 2310/NQ-HĐND ngày 31/8/2021 của UBND tỉnh)</t>
  </si>
  <si>
    <t>PHỤ LỤC 1</t>
  </si>
  <si>
    <t xml:space="preserve"> KẾ HOẠCH VỐN ĐẦU TƯ PHÁT TRIỂN NĂM 2022
THỰC HIỆN CHƯƠNG TRÌNH MTQG PHÁT TRIỂN KT-XH VÙNG ĐỒNG BÀO DÂN TỘC THIỂU SỐ VÀ MIỀN NÚI</t>
  </si>
  <si>
    <t>(Kèm theo Tờ trình số        /TTr-SKH-KGVX  ngày 29/6/2022 của Sở Kế hoạch và Đầu tư)</t>
  </si>
  <si>
    <t xml:space="preserve">  ĐVT: Triệu đồng</t>
  </si>
  <si>
    <t>Danh mục
các chương trình, dự án</t>
  </si>
  <si>
    <t>Chủ đầu tư</t>
  </si>
  <si>
    <t>Địa điểm</t>
  </si>
  <si>
    <t>Quy mô</t>
  </si>
  <si>
    <t>Thời gian KC-HT</t>
  </si>
  <si>
    <t>Tổng mức đầu tư dự kiến</t>
  </si>
  <si>
    <t>Dự kiến kế hoạch vốn 5 năm</t>
  </si>
  <si>
    <t>Dự kiến kế hoạch vốn 2022</t>
  </si>
  <si>
    <t>NSTW</t>
  </si>
  <si>
    <t>NSĐP</t>
  </si>
  <si>
    <t xml:space="preserve">Huy động, lồng ghép nguồn vốn khác </t>
  </si>
  <si>
    <t>Dân đóng góp</t>
  </si>
  <si>
    <t>Tổng số</t>
  </si>
  <si>
    <t>Huy động, lồng ghép nguồn vốn khác</t>
  </si>
  <si>
    <t>Nội dung số 01: Hỗ trợ đất ở</t>
  </si>
  <si>
    <t>1.1</t>
  </si>
  <si>
    <t>Huyện Hướng Hóa</t>
  </si>
  <si>
    <t>Xã Lìa</t>
  </si>
  <si>
    <t>UBND xã Lìa</t>
  </si>
  <si>
    <t>Hướng Phùng</t>
  </si>
  <si>
    <t>UBND xã Hướng Phùng</t>
  </si>
  <si>
    <t>Tân Thành</t>
  </si>
  <si>
    <t>Xã Tân Lập</t>
  </si>
  <si>
    <t>Lao Bảo</t>
  </si>
  <si>
    <t>UBND Thị trấn Lao Bảo</t>
  </si>
  <si>
    <t>Thanh</t>
  </si>
  <si>
    <t>Thuận</t>
  </si>
  <si>
    <t>1.2</t>
  </si>
  <si>
    <t>Huyện Đakrông</t>
  </si>
  <si>
    <t>UBND huyện</t>
  </si>
  <si>
    <t>(nhà)</t>
  </si>
  <si>
    <t>TT Krông Klang</t>
  </si>
  <si>
    <t>Phòng dân tộc</t>
  </si>
  <si>
    <t>2023-2025</t>
  </si>
  <si>
    <t>Xã Ba Nang</t>
  </si>
  <si>
    <t>2022-2025</t>
  </si>
  <si>
    <t>Xã Tà Long</t>
  </si>
  <si>
    <t>Xã Húc Nghì</t>
  </si>
  <si>
    <t>Xã A Bung</t>
  </si>
  <si>
    <t>Xã Tà Rụt</t>
  </si>
  <si>
    <t>Xã Mò Ó</t>
  </si>
  <si>
    <t>Xã Hướng Hiệp</t>
  </si>
  <si>
    <t>Xã A Ngo</t>
  </si>
  <si>
    <t>Xã A Vao</t>
  </si>
  <si>
    <t>Xã Đakrông</t>
  </si>
  <si>
    <t>Xã Ba Lòng (2 thôn)</t>
  </si>
  <si>
    <t xml:space="preserve">Xã Ba Lòng </t>
  </si>
  <si>
    <t xml:space="preserve">Nội dung số 02: Hỗ trợ nhà ở: </t>
  </si>
  <si>
    <t>2.1</t>
  </si>
  <si>
    <t>A Dơi</t>
  </si>
  <si>
    <t>UBND A Dơi</t>
  </si>
  <si>
    <t>Xã Húc</t>
  </si>
  <si>
    <t>UBND Xã Húc</t>
  </si>
  <si>
    <t>Hướng Việt</t>
  </si>
  <si>
    <t>UBND Hướng Việt</t>
  </si>
  <si>
    <t>Tân Lập</t>
  </si>
  <si>
    <t>UBND Tân Lập</t>
  </si>
  <si>
    <t>Xã Thuận</t>
  </si>
  <si>
    <t>UBND Xã Thuận</t>
  </si>
  <si>
    <t>UBND Lao Bảo</t>
  </si>
  <si>
    <t>Hướng Tân</t>
  </si>
  <si>
    <t>UBND Hướng Tân</t>
  </si>
  <si>
    <t>UBND Hướng Phùng</t>
  </si>
  <si>
    <t>Hướng Lập</t>
  </si>
  <si>
    <t>UBND Hướng Lập</t>
  </si>
  <si>
    <t>Hướng Sơn</t>
  </si>
  <si>
    <t>UBND Hướng Sơn</t>
  </si>
  <si>
    <t>Hướng Linh</t>
  </si>
  <si>
    <t>UBND Hướng Linh</t>
  </si>
  <si>
    <t>UBND Tân Thành</t>
  </si>
  <si>
    <t>Ba Tầng</t>
  </si>
  <si>
    <t>UBND Ba Tầng</t>
  </si>
  <si>
    <t>Tân Long</t>
  </si>
  <si>
    <t>UBND Tân Long</t>
  </si>
  <si>
    <t>Xã Thanh</t>
  </si>
  <si>
    <t>UBND Xã Thanh</t>
  </si>
  <si>
    <t>Khe Sanh</t>
  </si>
  <si>
    <t>UBND Khe Sanh</t>
  </si>
  <si>
    <t>Xã Xy</t>
  </si>
  <si>
    <t>UBND Xã Xy</t>
  </si>
  <si>
    <t>Hướng Lộc</t>
  </si>
  <si>
    <t>UBND Hướng Lộc</t>
  </si>
  <si>
    <t>Tân Hợp</t>
  </si>
  <si>
    <t>UBND Tân Hợp</t>
  </si>
  <si>
    <t>UBND Xã Lìa</t>
  </si>
  <si>
    <t>2.2</t>
  </si>
  <si>
    <t>Xã Ba Lòng</t>
  </si>
  <si>
    <t>2.3</t>
  </si>
  <si>
    <t>Huyện Cam Lộ</t>
  </si>
  <si>
    <t>Xã Cam Tuyền</t>
  </si>
  <si>
    <t>Cam Tuyền</t>
  </si>
  <si>
    <t>2.4</t>
  </si>
  <si>
    <t>Huyện Gio Linh</t>
  </si>
  <si>
    <t xml:space="preserve">Xã Linh Trường </t>
  </si>
  <si>
    <t>UBND xã Linh Trường</t>
  </si>
  <si>
    <t>Linh Trường</t>
  </si>
  <si>
    <t>127 nhà</t>
  </si>
  <si>
    <t>2022 - 2025</t>
  </si>
  <si>
    <t>Nội dung số 03: Hỗ trợ đất sản xuất</t>
  </si>
  <si>
    <t>3.1</t>
  </si>
  <si>
    <t>Huyện Hướng Hóa (gồm 14 xã và 11 thôn vùng đồng bào DTTS và miền núi)</t>
  </si>
  <si>
    <t>3.2</t>
  </si>
  <si>
    <t>Phòng dân tộc huyện Đakrông</t>
  </si>
  <si>
    <t>xã Ba Nang</t>
  </si>
  <si>
    <t>xã Tà Long</t>
  </si>
  <si>
    <t>xã Tà Rụt</t>
  </si>
  <si>
    <t>xã Hướng Hiệp</t>
  </si>
  <si>
    <t>Hỗ trợ đất sản xuất</t>
  </si>
  <si>
    <t>780 ha/18 nhóm hộ, 421 hộ</t>
  </si>
  <si>
    <t>Nội dung số 04: Hỗ trợ nước sinh hoạt (Nước sinh hoạt tập trung)</t>
  </si>
  <si>
    <t>4.1</t>
  </si>
  <si>
    <t>Hệ thống nước sinh hoạt xã Ba Tầng</t>
  </si>
  <si>
    <t>Ban QLDA ĐTXD&amp;PTQĐ huyện Hướng Hóa</t>
  </si>
  <si>
    <t>Hệ thống nước sinh hoạt xã A Dơi</t>
  </si>
  <si>
    <t>Hệ thống nước sinh hoạt xã Xy</t>
  </si>
  <si>
    <t>Xy</t>
  </si>
  <si>
    <t>Hệ thống nước sinh hoạt xã Hướng Lộc</t>
  </si>
  <si>
    <t>Hệ thống nước sinh hoạt xã Hướng Tân</t>
  </si>
  <si>
    <t>4.2</t>
  </si>
  <si>
    <t>Xây dựng mới công trình cấp nước thôn 5 xã Ba Lòng</t>
  </si>
  <si>
    <t>Ban QLDA ĐTXD&amp;PTQĐ huyện Đakrông</t>
  </si>
  <si>
    <t>Ba Lòng</t>
  </si>
  <si>
    <t>2022-2023</t>
  </si>
  <si>
    <t>Xây dựng mới công trình cấp nước sinh hoạt thôn Xa Lăng, xã Đakrông</t>
  </si>
  <si>
    <t>Xây dựng mới công trình cấp nước thôn Pa Hy, xã Tà Long</t>
  </si>
  <si>
    <t>Tà Long</t>
  </si>
  <si>
    <t>4.3</t>
  </si>
  <si>
    <t>Cải tạo đường Ống dẫn nước sinh hoạt</t>
  </si>
  <si>
    <t>UBND xã Cam Tuyền</t>
  </si>
  <si>
    <t>Huyện Vĩnh Linh</t>
  </si>
  <si>
    <t>Dự án nước SH tập trung tại xã Vĩnh Ô</t>
  </si>
  <si>
    <t>UBND xã Vĩnh Ô</t>
  </si>
  <si>
    <t>Vĩnh Ô</t>
  </si>
  <si>
    <t>Đầu tư xây dựng Khu tái định cư tập trung xã Húc</t>
  </si>
  <si>
    <t>Đầu tư xây dựng Khu tái định cư tập trung xã Ba Tầng</t>
  </si>
  <si>
    <t>Đầu tư xây dựng Khu tái định cư tập trung xã Hướng Lập</t>
  </si>
  <si>
    <t>Đầu tư xây dựng Khu tái định cư tập trung Bản Ka Túp, thị trấn Lao Bảo</t>
  </si>
  <si>
    <t>TT Lao Bảo</t>
  </si>
  <si>
    <t>Đầu tư xây dựng Khu tái định cư tập trung xã Hướng Sơn</t>
  </si>
  <si>
    <t>Định canh định cư xã Hướng Hiệp</t>
  </si>
  <si>
    <t xml:space="preserve"> Hướng Hiệp</t>
  </si>
  <si>
    <t>70 hộ</t>
  </si>
  <si>
    <t>Định canh định cư  xã Tà Long</t>
  </si>
  <si>
    <t>80 hộ</t>
  </si>
  <si>
    <t xml:space="preserve">Dự án bố trí ổn định dân cư tại thôn Cù Bạc, xã Vĩnh Ô </t>
  </si>
  <si>
    <t>Hỗ trợ khảo sát vị trí, địa điểm phục vụ công tác quy hoạch, lập thẩm định phê duyệt dự  án bố trí ổn định dân cư Cù Bạc</t>
  </si>
  <si>
    <t xml:space="preserve">UBND xã </t>
  </si>
  <si>
    <t>Xã Vĩnh Ô</t>
  </si>
  <si>
    <t>Hỗ trợ San lấp mặt bằng điểm tái định cư Cù Bạc</t>
  </si>
  <si>
    <t>Đầu tư xây dựng đường giao thông điểm tái định cư Cù Bạc</t>
  </si>
  <si>
    <t>2km</t>
  </si>
  <si>
    <t>Đầu tư công trình điện điểm tái định cư Cù Bạc</t>
  </si>
  <si>
    <t>Đầu tư công trình nước sinh hoạt tập trung điểm tái định cư Cù Bạc</t>
  </si>
  <si>
    <t>Đầu tư công trình đập thủy lợi nhỏ</t>
  </si>
  <si>
    <t>Hỗ trợ nhà ở điểm tái định cư Cù Bạc</t>
  </si>
  <si>
    <t>Hỗ trợ đất sản xuất điểm tái định cư Cù Bạc</t>
  </si>
  <si>
    <r>
      <rPr>
        <b/>
        <u/>
        <sz val="10"/>
        <rFont val="Times New Roman"/>
        <family val="1"/>
      </rPr>
      <t>Dự án 4</t>
    </r>
    <r>
      <rPr>
        <b/>
        <sz val="10"/>
        <rFont val="Times New Roman"/>
        <family val="1"/>
      </rPr>
      <t>: Đầu tư cơ sở hạ tầng thiết yếu, phục vụ sản xuất, đời sống trong vùng đồng bào DTTS và MN và các đơn vị sự nghiệp công lĩnh vực dân tộc</t>
    </r>
  </si>
  <si>
    <t>Tiểu dự án 1: Đầu tư cơ sở hạ tầng thiết yếu, phục vụ sản xuất, đời sống trong vùng đồng bào dân tộc thiểu số và miền núi</t>
  </si>
  <si>
    <t>*</t>
  </si>
  <si>
    <t>Xã Tân Hợp</t>
  </si>
  <si>
    <t>Nhà SHVH CĐ thôn Tà Đủ, hạng mục: Kè, hàng rào, sân bê tông</t>
  </si>
  <si>
    <t>UBND xã Tân Hợp</t>
  </si>
  <si>
    <t>Thôn Tà Đủ, xã Tân Hợp</t>
  </si>
  <si>
    <t>Thị trấn Khe Sanh</t>
  </si>
  <si>
    <t>Đường giao thông từ hộ ông Hồ Văn Tê đi hộ bà Hồ Thị Cầm (200m)</t>
  </si>
  <si>
    <t>UBND thị trấn Khe Sanh</t>
  </si>
  <si>
    <t>Khối 6</t>
  </si>
  <si>
    <t>Đường giao thông nông thôn Bản Làng Vây</t>
  </si>
  <si>
    <t>UBND xã Tân Lập</t>
  </si>
  <si>
    <t>Bản làng Vây, xã Tân Lập</t>
  </si>
  <si>
    <t>Xã Tân Long</t>
  </si>
  <si>
    <t>Đường giao thông nội thôn thôn Xi Núc</t>
  </si>
  <si>
    <t>UBND xã Tân Long</t>
  </si>
  <si>
    <t>Thôn Xi Núc</t>
  </si>
  <si>
    <t>Xã Tân Thành</t>
  </si>
  <si>
    <t>Nhà vệ sinh trường Tiểu học và THCS điểm Hà Lệt</t>
  </si>
  <si>
    <t>UBND xã Tân Thành</t>
  </si>
  <si>
    <t>Thôn Hà Lệt xã Tân Thành</t>
  </si>
  <si>
    <t>Thị trấn Lao Bảo</t>
  </si>
  <si>
    <t>Công trình Đường liên khóm Ka Tăng - Khe Đá</t>
  </si>
  <si>
    <t>UBND thị trấn Lao Bảo</t>
  </si>
  <si>
    <t>Khóm Ka Tăng - Khe Đá</t>
  </si>
  <si>
    <t>Đường Úp Ly 2 đi Thuận Trung 6 , xã Thuận</t>
  </si>
  <si>
    <t>UBND xã Thuận</t>
  </si>
  <si>
    <t>Úp ly 2</t>
  </si>
  <si>
    <t>Đường Bản 1 đi Thuận Trung , xã Thuận</t>
  </si>
  <si>
    <t>Thuận 1</t>
  </si>
  <si>
    <t>Cống ngầm đường Bản 1, xã Thuận</t>
  </si>
  <si>
    <t>Đường liên thôn thôn Mới đi thôn A Quan</t>
  </si>
  <si>
    <t>UBND xã Thanh</t>
  </si>
  <si>
    <t>Thôn A Quan</t>
  </si>
  <si>
    <t>Đường vào trường Mần non Bản 10</t>
  </si>
  <si>
    <t>Thôn Bản 10</t>
  </si>
  <si>
    <t>Đường vào trường Mần non thôn Mới</t>
  </si>
  <si>
    <t>Thôn Mới</t>
  </si>
  <si>
    <t>Đường liên thôn A Rông đi khu sản xuất giai đoạn 2</t>
  </si>
  <si>
    <t>UBND xã</t>
  </si>
  <si>
    <t>A Rông</t>
  </si>
  <si>
    <t>Đường vào khu sản xuất tập trung Tăng Cô Hang, A Quan, A Sói Hang giai đoan1</t>
  </si>
  <si>
    <t>A Quan</t>
  </si>
  <si>
    <t>Đường Kỳ Tăng đi khu sản xuất</t>
  </si>
  <si>
    <t>Kỳ Tăng</t>
  </si>
  <si>
    <t>Xây dưng hàng rào điểm trường A Quan Trường TH Và TH cơ sở A Xing</t>
  </si>
  <si>
    <t>Trường TH Và TH cơ sở A Xing</t>
  </si>
  <si>
    <t>Xã A Dơi</t>
  </si>
  <si>
    <t>Đường ra khu sản xuất thôn Đồng Tâm   (giai đoạn 1)</t>
  </si>
  <si>
    <t>UBND xã A Dơi</t>
  </si>
  <si>
    <t xml:space="preserve">Đường vào khu sản xuất thôn A Dơi Cô </t>
  </si>
  <si>
    <t>Đường ra khu sản xuất thôn A Dơi Đớ (giai đoạn 2)</t>
  </si>
  <si>
    <t>Đường ra khu sản xuất thôn Đồng Tâm (giai đoạn 3)</t>
  </si>
  <si>
    <t>Đường nối từ trục đường xã vào khu sản xuất sông Sê Pôn thuộc thôn Ra Man</t>
  </si>
  <si>
    <t>UBND xã Xy</t>
  </si>
  <si>
    <t>Đường nối từ điểm chính trường TH&amp;THCS Xy  đến Ra Man</t>
  </si>
  <si>
    <t>Sửa phòng học, chống thấm điểm trường chính Trường TH&amp;THCS Xy</t>
  </si>
  <si>
    <t>Xã Ba Tầng</t>
  </si>
  <si>
    <t>Đường vào khu sản xuất bản Măng Sông, thôn Măng Sông xã Ba Tầng. (giai đoạn 2)</t>
  </si>
  <si>
    <t>xã Ba Tầng</t>
  </si>
  <si>
    <t>thôn Măng Sông</t>
  </si>
  <si>
    <t>Đường từ Km 30+100 tỉnh lộ Lìa vào khu sản xuất thôn Trùm (giai đoạn 2 )</t>
  </si>
  <si>
    <t>thôn Trùm</t>
  </si>
  <si>
    <t>Đường từ đường 135 vào nhà sinh hoạt cộng đồng thôn Vầng ( Giai đoạn 2 )</t>
  </si>
  <si>
    <t>thôn Vầng</t>
  </si>
  <si>
    <t>Đường ra khu sản xuất thôn Ba Tầng (giai đoạn 1)</t>
  </si>
  <si>
    <t>thôn Ba Tầng</t>
  </si>
  <si>
    <t>Xã Hướng Lộc</t>
  </si>
  <si>
    <t xml:space="preserve"> Đường liên thôn Cu Ta Ka -Trằm Cheng (Km1+200 đến Km 1+900)</t>
  </si>
  <si>
    <t xml:space="preserve">Đường vào thôn CuTaKa (điểm đầu nhà Hồ Văn Băn - Hồ Văn A Đing </t>
  </si>
  <si>
    <t>Công trình đường ra khu sản xuất thôn Ta Xía (đoạn đầu nhà ông Lưới)</t>
  </si>
  <si>
    <t>Công trình ra khu sản xuất (đoạn đi nhà ông May)</t>
  </si>
  <si>
    <t>Đường giao thông từ Cu Dông đi La Heng (GĐ3)</t>
  </si>
  <si>
    <t>Thôn Cu Dông- La Heng</t>
  </si>
  <si>
    <t>Đường ra khu sản xuất suối thoang thôn Ván Ri</t>
  </si>
  <si>
    <t>Thôn Ván ri</t>
  </si>
  <si>
    <t>Xã Hướng Tân</t>
  </si>
  <si>
    <t>Đường Tân Vĩnh ra khu sản xuất ( Từ nhà ông Quyến đến nghĩa địa thôn)</t>
  </si>
  <si>
    <t>UBND xã Hướng Tân</t>
  </si>
  <si>
    <t>Đường nông thôn Tân Linh ( Nhà ông Phúc đến nhà ông Niệm)</t>
  </si>
  <si>
    <t>Xã Hướng Linh</t>
  </si>
  <si>
    <t>Đường vào khu sản xuất  xóm 337 - Thôn Cooc - Hướng Linh (Giai đoạn 1)</t>
  </si>
  <si>
    <t>UBND xã Hướng Linh</t>
  </si>
  <si>
    <t>Đường vào khu sản xuất Khe Sa Tràng - Thôn Cooc - Hướng Linh (Giai đoạn 1)</t>
  </si>
  <si>
    <t>Xã Hướng Phùng</t>
  </si>
  <si>
    <t>Đường liên thôn Doa Củ - Hướng Hải (giai đoạn 2)</t>
  </si>
  <si>
    <t>xã Hướng Phùng</t>
  </si>
  <si>
    <t>Đường liên thôn Hướng Hải - Mã Lai Pun</t>
  </si>
  <si>
    <t>Xã Hướng Sơn</t>
  </si>
  <si>
    <t>Đường khu sản xuất thôn Ra Ly-Rào, từ nhà Ông Hồ Văn Lên đến vườn ông Hồ Ta Ka (giai đoạn 1)</t>
  </si>
  <si>
    <t>UBND xã Hướng Sơn</t>
  </si>
  <si>
    <t>Thôn Ra Ly - Rào</t>
  </si>
  <si>
    <t>Đường Sản xuất thôn Nguồn Rào-Pin từ nhà ông Hồ Văn Bê đến Sân Văn hóa xã</t>
  </si>
  <si>
    <t>Thôn Nguồn Rào - Pin</t>
  </si>
  <si>
    <t>Xã Hướng Việt</t>
  </si>
  <si>
    <t>Đường vào khu sản xuất tập trung thôn Xa Đưng (Nhánh 2)</t>
  </si>
  <si>
    <t>UBND xã Hướng Việt</t>
  </si>
  <si>
    <t>Thôn Xa Đưng</t>
  </si>
  <si>
    <t>Đường liên thôn Tà Rùng - Ka Tiêng ( Nhánh 1)</t>
  </si>
  <si>
    <t>thôn Tà Rùng - Ka Tiêng</t>
  </si>
  <si>
    <t>Xã Hướng Lập</t>
  </si>
  <si>
    <t>Nhà sinh hoạt cộng đồng Thôn Tri</t>
  </si>
  <si>
    <t>UBND xã Hướng Lập</t>
  </si>
  <si>
    <t>Thôn Tri</t>
  </si>
  <si>
    <t>Hệ thống hàng rào khuôn viên Trụ sở UBND xã Hướng Lập</t>
  </si>
  <si>
    <t>Thôn A Xóc</t>
  </si>
  <si>
    <t>Công trình liên xã</t>
  </si>
  <si>
    <t>Đường giao thông thôn Của đi thôn Cu Ty xã Hướng Lộc</t>
  </si>
  <si>
    <t>BQL Dự án ĐTXD và PTQĐ huyện Hướng Hóa</t>
  </si>
  <si>
    <t>Xã Hướng Lộc, Hướng Tân</t>
  </si>
  <si>
    <t>Đường giao thông thôn Pả Xía đi thôn Ra Ty xã Hướng Lộc</t>
  </si>
  <si>
    <t>BQL Dự án ĐTXD và PTQĐ huyện</t>
  </si>
  <si>
    <t>Trường MN Hải Phúc (Thôn 5); HM: Khu Hiệu Bộ</t>
  </si>
  <si>
    <t>225m2</t>
  </si>
  <si>
    <t>Đường nội thôn Đồng Đờn, xã Mò Ó</t>
  </si>
  <si>
    <t>UBND xã Mò Ó</t>
  </si>
  <si>
    <t>0,75 Km</t>
  </si>
  <si>
    <t>Đường nội thôn vào trường THCS Đồng Đờn, xã Mò Ó</t>
  </si>
  <si>
    <t>250m</t>
  </si>
  <si>
    <t>Nâng cấp Đường nội thôn Phú Thành, xã Mò Ó</t>
  </si>
  <si>
    <t>0,5 Km</t>
  </si>
  <si>
    <t>Đường giao thông nội thôn Xa Rúc, xã Hướng Hiệp (Đoạn từ nhà ông Hồ Văn Nam đi đến nhà Hồ Thanh Dai)</t>
  </si>
  <si>
    <t>UBND Xã Hướng Hiệp</t>
  </si>
  <si>
    <t>0,3 Km</t>
  </si>
  <si>
    <t>Thị trấn Krông Klang</t>
  </si>
  <si>
    <t>Đường nội đồng khóm Làng Cát, thị trấn Krông Klang</t>
  </si>
  <si>
    <t>UBND TT Krông Klang</t>
  </si>
  <si>
    <t>0,38 Km</t>
  </si>
  <si>
    <t>Đường nội đồng khóm Khe Xong, thị trấn Krông Klang</t>
  </si>
  <si>
    <t>Đường nội đồng khóm A Rồng, thị trấn Krông Klang</t>
  </si>
  <si>
    <t>Đường nội thôn khóm A Rồng, thị trấn Krông Klang (tuyến 1)</t>
  </si>
  <si>
    <t>420m</t>
  </si>
  <si>
    <t>Đường nội thôn khóm A Rồng, thị trấn Krông Klang (tuyến 2)</t>
  </si>
  <si>
    <t>Nhà văn hóa thị trấn Krông Klang; HM: Hàng rào</t>
  </si>
  <si>
    <t>Đường nội thôn Pire 2, xã A Bung (2 Đoạn: Từ nhà Bà Nguyễn Thị Hoa đến hộ ông Hồ Văn Cọ &amp; Đoạn từ nhà ông Hồ Văn Khoa đến hộ ông Hồ Văn Với)</t>
  </si>
  <si>
    <t>UBND xã A Bung</t>
  </si>
  <si>
    <t>xã A Bung</t>
  </si>
  <si>
    <t>Đường liên thôn thôn Cu Tài 2 -Cu Tài 1, xã A Bung</t>
  </si>
  <si>
    <t>0,2 Km</t>
  </si>
  <si>
    <t>Đường liên thôn A Luông - Cựp, xã A Bung</t>
  </si>
  <si>
    <t>0,35 Km</t>
  </si>
  <si>
    <t>Đường nội thôn Cựp, xã A Bung (Đoạn từ đường HCM đến nhà SHCĐ)</t>
  </si>
  <si>
    <t>0,1 Km</t>
  </si>
  <si>
    <t>Đường nội thôn Pỉre 1, xã A Bung (Đoạn từ nhà ông Hồ Văn Quyết đến ông Hồ Trọng Vai)</t>
  </si>
  <si>
    <t>Sửa chữa trạm y tế xã A Ngo</t>
  </si>
  <si>
    <t>UBND Xã A Ngo</t>
  </si>
  <si>
    <t>1 trạm</t>
  </si>
  <si>
    <t>Trường TH&amp;THCS A Ngo; Hạng mục: 02 phòng bộ môn (A Đeng)</t>
  </si>
  <si>
    <t>120m2</t>
  </si>
  <si>
    <t>Nhà bia xã A Ngo; HM: San tạo mặt bằng và xây hàng rào</t>
  </si>
  <si>
    <t>Đường nội thôn La Lay, xã A Ngo</t>
  </si>
  <si>
    <t>Sửa chữa trạm y tế xã A Vao</t>
  </si>
  <si>
    <t>UBND xã A Vao</t>
  </si>
  <si>
    <t xml:space="preserve">Sân thể thao xã A Vao </t>
  </si>
  <si>
    <t>1 công trình</t>
  </si>
  <si>
    <t>lòng ghép NTM</t>
  </si>
  <si>
    <t>Đường nội thôn A Vao, xã A Vao (Km0+320 đến nhà ông Vỗ Bé ra khu sản xuất)</t>
  </si>
  <si>
    <t>1,1 Km</t>
  </si>
  <si>
    <t>Nâng cấp đường nội thôn Ra Ró, xã A Vao</t>
  </si>
  <si>
    <t>1,2 Km</t>
  </si>
  <si>
    <t>Nâng cấp đường nội thôn Tân Đi 3, xã A Vao</t>
  </si>
  <si>
    <t>Sửa chữa trạm y tế xã Tà rụt</t>
  </si>
  <si>
    <t>UBND xã Tà Rụt</t>
  </si>
  <si>
    <t>Đường nội thôn Vực Leng, xã Tà Rụt (Điểm cầu Vực Leng đến điểm nối đường liên thôn A Liêng đi Tà Rụt 1)</t>
  </si>
  <si>
    <t>0,8 Km</t>
  </si>
  <si>
    <t>Nâng cấp đường nội thôn Tà Rụt 2, xã Tà Rụt</t>
  </si>
  <si>
    <t>Đường nội đồng thôn Húc Nghì từ Khu tái định cư Húc Nghì đến cầu A Cho (km32)</t>
  </si>
  <si>
    <t>UBND xã Húc Nghì</t>
  </si>
  <si>
    <t>1km</t>
  </si>
  <si>
    <t>Đường nội thôn thôn Xi Pa, xã Tà Long</t>
  </si>
  <si>
    <t>UBND Xã Tà Long</t>
  </si>
  <si>
    <t>0,4 Km</t>
  </si>
  <si>
    <t>Đường nội thôn Pa Ngày, xã Tà Long (nối đường quốc phòng)</t>
  </si>
  <si>
    <t>Đường nội thôn tổ 23 thôn Pa Hy, xã Tà Long</t>
  </si>
  <si>
    <t>Sân thể thao xã Ba Nang; HM: Khán đài, hàng rào, thiết bị</t>
  </si>
  <si>
    <t>UBND Xã Ba Nang</t>
  </si>
  <si>
    <t xml:space="preserve">Hệ thống điện sinh hoạt xóm Ba Nhà thôn Đá Bàn xã Ba Nang </t>
  </si>
  <si>
    <t>21 hộ</t>
  </si>
  <si>
    <t>Trường MN Pa Nang ; Hạng mục: Xây dựng cổng, hàng rào, sân trường điểm trường Ra Poong (Lồng ghép vốn NTM)</t>
  </si>
  <si>
    <t>Lồng ghép NTM</t>
  </si>
  <si>
    <t>Sửa chữa trạm Y tế Đakrông</t>
  </si>
  <si>
    <t>UBND Xã Đakrông</t>
  </si>
  <si>
    <t>Đường nội thôn Vùng Kho, xã Đakrông (Đoạn vào bản mới thôn Cu Pua cũ)</t>
  </si>
  <si>
    <t>1 Km</t>
  </si>
  <si>
    <t>Sửa chữa, nâng cấp đường trục thôn Pa Tầng, xã Đakrông</t>
  </si>
  <si>
    <t>1.3</t>
  </si>
  <si>
    <t>Đường giao thông nông thôn thôn Bản Chùa, xã Cam Tuyền</t>
  </si>
  <si>
    <t>Thôn Bản Chùa</t>
  </si>
  <si>
    <t>1.4</t>
  </si>
  <si>
    <t>Công trình đường giao thông nông thôn thôn Trường Thành</t>
  </si>
  <si>
    <t>xã Linh Trường</t>
  </si>
  <si>
    <t>Dài 600 x rộng 3,5m</t>
  </si>
  <si>
    <t>Xây dựng 2 phòng đọc cụm trung tâm trường tiểu học Linh Trường</t>
  </si>
  <si>
    <t>200 m2</t>
  </si>
  <si>
    <t xml:space="preserve">Xây mới khu vệ sinh gồm 6 phòng cho điểm trường tiểu học trung tâm xã </t>
  </si>
  <si>
    <t>Nâng cấp và sửa chữa công trình hai phòng học tại điểm trường tiểu học Khe Me</t>
  </si>
  <si>
    <t>1.5</t>
  </si>
  <si>
    <t>Hệ thống thu gom, phân loại và xử lý rác tại chỗ cho đồng bào dân tộc thiểu số ở xã Vĩnh Ô</t>
  </si>
  <si>
    <t>Xã Vĩnh Khê</t>
  </si>
  <si>
    <t>Đường nội đồng thôn Khe Cát xã Vĩnh Khê</t>
  </si>
  <si>
    <t>UBND xã Vĩnh Khê</t>
  </si>
  <si>
    <t>4 km</t>
  </si>
  <si>
    <t>Sửa chữa đường nội đồng thôn Xung Phong xã Vĩnh Khê</t>
  </si>
  <si>
    <t>2 km</t>
  </si>
  <si>
    <t>Xã Vĩnh Hà</t>
  </si>
  <si>
    <t>Nhà văn hóa thôn Bãi Hà Mới, xã Vĩnh Hà</t>
  </si>
  <si>
    <t>UBND xã Vĩnh Hà</t>
  </si>
  <si>
    <t>xã Vĩnh Hà</t>
  </si>
  <si>
    <t>Nhà văn hóa thôn Khe Hó Trù, xã Vĩnh Hà</t>
  </si>
  <si>
    <r>
      <rPr>
        <b/>
        <u/>
        <sz val="10"/>
        <rFont val="Times New Roman"/>
        <family val="1"/>
      </rPr>
      <t>Dự án 5</t>
    </r>
    <r>
      <rPr>
        <b/>
        <sz val="10"/>
        <rFont val="Times New Roman"/>
        <family val="1"/>
      </rPr>
      <t>: Phát triển giáo dục đào tạo nâng cao chất lượng nguồn nhân lực</t>
    </r>
  </si>
  <si>
    <t>Xây mới 06 phòng công vụ giáo viên Trường PTDTBT TH&amp;THCS Hướng Lập (Điểm trường chính + Điểm Cù Bai)</t>
  </si>
  <si>
    <t>Ban QLDA ĐTXD và PTQĐ huyện Hướng Hóa</t>
  </si>
  <si>
    <t>Xây mới 09 phòng công vụ giáo viên Trường  PTDTBT TH&amp;THCS Hướng Sơn (Các điểm trường: Mới, Nguồn Rào, Cát)</t>
  </si>
  <si>
    <t>Xây mới 02 phòng công vụ giáo viên Trường  PTDTBT TH&amp;THCS Hướng Lộc (Điểm trường Ra Ty)</t>
  </si>
  <si>
    <t>Xây mới 02 phòng công vụ giáo viên Trường  TH&amp;THCS Hướng Linh (Điểm trường chính)</t>
  </si>
  <si>
    <t>Xây mới bếp ăn bán trú Trường PTDTBT TH&amp;THCS Hướng Lập</t>
  </si>
  <si>
    <t>Xây mới bếp ăn bán trú Trường PTDTBT TH&amp;THCS Hướng Linh</t>
  </si>
  <si>
    <t>Xây mới bếp ăn bán trú Trường THCS Thanh</t>
  </si>
  <si>
    <t>Sửa chữa, nâng cấp 15 công trình sinh hoạt cho các trường Nội trú, bán trú  (bao gồm nhà vệ sinh, sân chơi, công trình nước sạch)</t>
  </si>
  <si>
    <t>Xã Hướng Lập; Hướng Sơn; Hướng Linh; Hướng Lộc; Ba Tầng; Hướng Phùng</t>
  </si>
  <si>
    <t>Trường TH &amp; THCS A Ngo; HM: Nhà công vụ giáo viên</t>
  </si>
  <si>
    <t>Trường PTDT Nội trú Đakrông; HM: nhà công vụ giáo viên</t>
  </si>
  <si>
    <t>TTKrông Klang</t>
  </si>
  <si>
    <t>Trường TH &amp; THCS A Ngo; HM: Phòng quản lý, nhà kho, nhà sinh hoạt</t>
  </si>
  <si>
    <t>Trường PTDT BT TH &amp; THCS A Vao; HM: Nhà ăn + nhà bếp</t>
  </si>
  <si>
    <t>UBND Xã A Vao</t>
  </si>
  <si>
    <t>Trường PTDTBT tiểu học Vĩnh Ô (điểm trường chính): Hạng mục Phòng mỹ thuật, phòng âm nhạc, phòng Tin học</t>
  </si>
  <si>
    <r>
      <rPr>
        <b/>
        <u/>
        <sz val="10"/>
        <rFont val="Times New Roman"/>
        <family val="1"/>
      </rPr>
      <t>Dự án 6:</t>
    </r>
    <r>
      <rPr>
        <b/>
        <sz val="10"/>
        <rFont val="Times New Roman"/>
        <family val="1"/>
      </rPr>
      <t xml:space="preserve"> bảo tồn, phát huy gía trị văn hóa truyền thống tốt đẹp của các dân tộc thiểu số gắn với phát triển du lịch</t>
    </r>
  </si>
  <si>
    <t>Nhà văn hóa truyền thống các dân tộc thiểu số tại thôn Chênh Vênh, xã Hướng Phùng</t>
  </si>
  <si>
    <t>Phòng Văn hóa và Thông tin huyện</t>
  </si>
  <si>
    <t>Nhà văn hóa truyền thống các dân tộc thiểu số tại thôn Xary, xã Hướng Phùng</t>
  </si>
  <si>
    <t>Nhà sinh hoạt cộng đồng thôn Ho Le, xã Húc</t>
  </si>
  <si>
    <t>Nhà sinh hoạt cộng đồng thôn Ta Núc, xã Húc</t>
  </si>
  <si>
    <t>Nhà sinh hoạt cộng đồng thôn A Xóc Lìa, xã Lìa</t>
  </si>
  <si>
    <t>Nhà sinh hoạt cộng đồng thôn A Xói Hang, xã Lìa</t>
  </si>
  <si>
    <t>Nhà sinh hoạt cộng đồng thôn Nguồn Rào - Pin, xã Hướng Sơn</t>
  </si>
  <si>
    <t>Ban QLDA ĐTXD và PTQĐ huyện</t>
  </si>
  <si>
    <t>Nhà sinh hoạt cộng đồng thôn Thuận 5, xã Thuận</t>
  </si>
  <si>
    <t>Nhà sinh hoạt cộng đồng thôn Xa Đưng, xã Hướng Việt</t>
  </si>
  <si>
    <t>Sân sinh hoạt văn hóa ngoài trời và thể dục thể thao thôn Xa Đưng, xã Hướng Việt</t>
  </si>
  <si>
    <t>Bảo tồn làng, bản văn hóa truyền thống tiêu biểu của các dân tộc thiểu số thôn Làng Cát xã Đakrông</t>
  </si>
  <si>
    <t>2023-2024</t>
  </si>
  <si>
    <t>Mở rộng và nâng cấp nhà văn hóa thôn A Liêng, xã Tà Rụt</t>
  </si>
  <si>
    <t>Nhà văn hóa thôn Đồng Đờn, xã Mò Ó</t>
  </si>
  <si>
    <t>UBND Xã Mò Ó</t>
  </si>
  <si>
    <t>Nhà văn hóa thôn Khe Luồi xã Mò Ó; hạng mục: Xây hàng rào</t>
  </si>
  <si>
    <t>Nhà văn hóa thôn A Rồng thị trấn Krông Klang hạng mục: sửa NSH và các công trình phụ trợ</t>
  </si>
  <si>
    <t>Nhà văn hóa 3 thôn Pire1, Pire2, A Luông xã A Bung, hạng mục: Sân và các công trình phụ trợ</t>
  </si>
  <si>
    <t>Nhà văn hóa 2 thôn (Thôn 5, Mai Sơn), xã Ba Lòng; HM: các công trình phụ trợ</t>
  </si>
  <si>
    <t>UBND Xã Ba Lòng</t>
  </si>
  <si>
    <t xml:space="preserve">2 thôn </t>
  </si>
  <si>
    <t>Nhà văn hóa thôn Xa rúc, xã Hướng Hiệp; HM: Sân, hàng rào và công trình phụ trợ</t>
  </si>
  <si>
    <t>1 thôn</t>
  </si>
  <si>
    <t>Nhà văn hóa thôn Ruộng, xã Hướng Hiệp; HM: Sân, hàng rào và công trình phụ trợ</t>
  </si>
  <si>
    <t>Nhà văn hóa thôn Húc Nghì, xã Húc Nghì</t>
  </si>
  <si>
    <t>UBND Xã Húc Nghì</t>
  </si>
  <si>
    <t>Sân thể  dục thể thao thôn Pa hy, xã Tà Long</t>
  </si>
  <si>
    <t>1 điểm</t>
  </si>
  <si>
    <t>Nhà văn hóa thôn Ra Pong, xã Ba Nang</t>
  </si>
  <si>
    <t>Xây dựng nhà văn hóa thôn Bến Tắt</t>
  </si>
  <si>
    <t>Hỗ trợ thiết chế văn hóa tại nhà văn hóa thôn Bãi Hà Mới, xã Vĩnh Hà</t>
  </si>
  <si>
    <t>Hỗ trợ thiết chế văn hóa tại nhà văn hóa thôn Khe Hó Trù, xã Vĩnh Hà</t>
  </si>
  <si>
    <t>X</t>
  </si>
  <si>
    <t>Ban Dân tộc</t>
  </si>
  <si>
    <t>Toàn tỉnh</t>
  </si>
  <si>
    <t xml:space="preserve">1.2 </t>
  </si>
  <si>
    <t>Cấp huyện</t>
  </si>
  <si>
    <t>1.2.1</t>
  </si>
  <si>
    <t>Hỗ trợ thiết lập các điểm hỗ trợ đồng bào dân tộc thiểu số ứng dụng công nghệ thông tin tại Ủy ban nhân dân cấp xã để phục vụ phát triển kinh tế - xã hội và đảm bảo an ninh trật tự</t>
  </si>
  <si>
    <t>UBND Huyện Hướng Hóa</t>
  </si>
  <si>
    <t>14 xã, 11 thôn ĐBKK</t>
  </si>
  <si>
    <t>1.2.2</t>
  </si>
  <si>
    <t>Điểm ứng dụng công nghệ thông tin xã Thị Trấn Krông Klang</t>
  </si>
  <si>
    <t>Phòng VH-TT</t>
  </si>
  <si>
    <t>Trấn Krông Klang</t>
  </si>
  <si>
    <t>1.2.3</t>
  </si>
  <si>
    <t>Hỗ trợ thiết lập các điểm hỗ trợ đồng bào DTTS ứng dụng CNTT</t>
  </si>
  <si>
    <t>2022 -2025</t>
  </si>
  <si>
    <t>1.2.4</t>
  </si>
  <si>
    <t>Hỗ trợ thiết lập các điểm hỗ trợ đồng bào dân tộc thiểu số ứng dụng CNTT tại xã Vĩnh Khê</t>
  </si>
  <si>
    <t>Phòng VHTT</t>
  </si>
  <si>
    <t>KẾ HOẠCH VỐN ĐẦU TƯ PHÁT TRIỂN NĂM 2022
THỰC HIỆN CHƯƠNG TRÌNH MTQG GIẢM NGHÈO BỀN VỮNG</t>
  </si>
  <si>
    <t>( Kèm theo Tờ trình số       /TTr-SKH-KGVX ngày      /6/2022 của Sở Kế hoạch và Đầu tư )</t>
  </si>
  <si>
    <t>Quyết định đầu tư được phê duyệt</t>
  </si>
  <si>
    <t>Số QĐ, ngày tháng năm ban hành</t>
  </si>
  <si>
    <t>Tổng mức đầu tư</t>
  </si>
  <si>
    <t xml:space="preserve">Dân đóng góp; huy động, lồng ghép nguồn vốn khác </t>
  </si>
  <si>
    <t xml:space="preserve">Đường giao thông nội đồng thôn Mai Sơn, xã Ba Lòng; HM: tuyến đường và cầu </t>
  </si>
  <si>
    <t>Ban QLĐT XD &amp; PTQĐ huyện Đakrông</t>
  </si>
  <si>
    <t>1km + 1 cầu</t>
  </si>
  <si>
    <t>Sửa chữa đường giao thôn liên thôn Đá Nổi đến Tân Xá, xã Ba Lòng</t>
  </si>
  <si>
    <t>Hệ thống tưới tiên tiến tiết kiệm nước xã Ba Lòng</t>
  </si>
  <si>
    <t>20ha</t>
  </si>
  <si>
    <t>Điểm vui chơi giải trí và thể thao</t>
  </si>
  <si>
    <t>Nâng cấp sửa chữa hệ thống kênh mương nội đồng Trạm Bơm Đông Đờn, xã Mò Ó</t>
  </si>
  <si>
    <t>30ha</t>
  </si>
  <si>
    <t>Nâng cấp, sửa chửa hệ thống thuỷ lợi Khe Lưởi Câu xã Mò Ó</t>
  </si>
  <si>
    <t>12ha</t>
  </si>
  <si>
    <t>Đường nội đồng thôn Xuân Lâm xã Triệu Nguyên</t>
  </si>
  <si>
    <t>Xã Triệu nguyên</t>
  </si>
  <si>
    <t>0,6km</t>
  </si>
  <si>
    <t>2022-023</t>
  </si>
  <si>
    <t>Nâng cấp, sửa chữa hệ thống đường nội thôn Xuân Lâm, Na Nẫm</t>
  </si>
  <si>
    <t>1 km</t>
  </si>
  <si>
    <t>Đường nội thôn Xuân Lâm: Hạng mục: Kè</t>
  </si>
  <si>
    <t>0,3km</t>
  </si>
  <si>
    <t>Xây dựng đường nội thôn A Bung, xã A Bung (Đoạn từ nhà Hồ Văn Oanh đến Tổ 1 Biên phòng)</t>
  </si>
  <si>
    <t>1,5km</t>
  </si>
  <si>
    <t xml:space="preserve">Trường MN A Bung; Hạng mục: Nhà 2 phòng học Khu vực Pi re </t>
  </si>
  <si>
    <t>Nâng cấp sửa chữa đường liên thôn A Đeng - A Ngo, xã  A Ngo (Đoạn nhà cộng đồng A Ngo đến Ngã ba A Ngo)</t>
  </si>
  <si>
    <t>Đường cấp phối Pi rao (Thôn A La)</t>
  </si>
  <si>
    <t>0,8km</t>
  </si>
  <si>
    <t>Xây dựng đập dâng Kỳ Xay - A Đeng, xã  A Ngo</t>
  </si>
  <si>
    <t>1 đập</t>
  </si>
  <si>
    <t>Trường TH&amp;THCS A Ngo; Hạng mục: Kè, hàng rào</t>
  </si>
  <si>
    <t>Đường liên thôn A Vao - Tân Đi 2, xã A Vao (Km 3 + 200 - Km 3 + 600)</t>
  </si>
  <si>
    <t>xã A Vao</t>
  </si>
  <si>
    <t>0,4km + 1 cầu tràn</t>
  </si>
  <si>
    <t>Đường ra khu sản xuất thôn Ra Ró, xã A Vao (Đoạn từ nhà Hồ Văn Lành đến rẫy ông Hồ Văn Tơn)</t>
  </si>
  <si>
    <t>1,7km</t>
  </si>
  <si>
    <t>Đường nội thôn ra khu sản xuất Tân Đi 3, xã A Vao (Đoạn từ cầu tràn ông Côn Lun đến rẫy Vỗ Lun)</t>
  </si>
  <si>
    <t>Nâng cấp công trình thuỷ lợi Pa Đôm, thôn Ba Nang, xã Ba Nang</t>
  </si>
  <si>
    <t>3,5ha</t>
  </si>
  <si>
    <t>Nhà văn hóa thôn Sa trầm, xã Ba Nang</t>
  </si>
  <si>
    <t>150 chỗ ngồi</t>
  </si>
  <si>
    <t>Đường giao thông nội đồng thôn Ta Lềng, xã Đakrông</t>
  </si>
  <si>
    <t>xã Đakrông</t>
  </si>
  <si>
    <t xml:space="preserve"> Trường MN số 2 Đakrông; Hạng muc: Nhà 3 phòng học</t>
  </si>
  <si>
    <t>180m2</t>
  </si>
  <si>
    <t>Sửa chữa, nâng cấp các công trình thủy lợi thôn Làng Cát, xã Đakrông</t>
  </si>
  <si>
    <t>0,4km</t>
  </si>
  <si>
    <t>Đường giao thông liên thôn điểm khu tái định cư thôn Tà Rụt 1 đến thôn A Liêng, xã Tà Rụt</t>
  </si>
  <si>
    <t>4km</t>
  </si>
  <si>
    <t>Nâng cấp nhà văn hóa 3 thôn: Vực Leng, Tà Rụt 2, A Pul; HM: Sân, hàng rào và công trình phụ trợ</t>
  </si>
  <si>
    <t>sân, hàng rào</t>
  </si>
  <si>
    <t>Nhà văn hóa thôn Pa Hy, xã Tà Long</t>
  </si>
  <si>
    <t>Đường ra khu sản xuất thôn Trại Cá, xã Tà Long (km16)</t>
  </si>
  <si>
    <t>0,5km</t>
  </si>
  <si>
    <t>Nâng cấp sửa chữa thủy lợi thôn Tà Lao, xã Tà Long</t>
  </si>
  <si>
    <t>1,2km</t>
  </si>
  <si>
    <t>Đường giao thông nội thôn Gia Giã, xã Hướng Hiệp</t>
  </si>
  <si>
    <t>Đường giao thông nội thôn Phú An, xã Hướng Hiệp</t>
  </si>
  <si>
    <t>Nâng cấp công trình thủy lợi Chinh Hinh, xã Hướng Hiệp</t>
  </si>
  <si>
    <t>Nâng cấp hệ thống kênh mương các công trình thủy lợi xã Hướng Hiệp</t>
  </si>
  <si>
    <t>3km</t>
  </si>
  <si>
    <t>Đường liên thôn La Tó - Húc Nghì, xã Húc Nghì</t>
  </si>
  <si>
    <t>xã Húc Nghì</t>
  </si>
  <si>
    <t>Làm mới,nâng cấp công trình thủy lợi thôn Cựp, xã Húc Nghì</t>
  </si>
  <si>
    <t xml:space="preserve"> Nhà Văn hóa truyền thống các dân tộc Vân Kiều, Pa Cô huyện; HM: Sửa chữa lại mái ngói, nền nhà tầng 1, chống thấm, xây dựng cổng, lát gạch tại sân</t>
  </si>
  <si>
    <t>Thị Trấn Krông Klang</t>
  </si>
  <si>
    <t>Cải tạo, sửa chữa</t>
  </si>
  <si>
    <t>Cải tạo, nâng cấp cơ sở vật chất đài PTTH huyện</t>
  </si>
  <si>
    <t>Nâng cấp, sửa chữa nước sinh hoạt thôn Khe Luồi, xã Mò Ó</t>
  </si>
  <si>
    <t>Nâng cấp, sửa chữa hệ thống nước sinh hoạt Tà Lang, xã Ba Lòng</t>
  </si>
  <si>
    <t>Sửa chữa trung tâm chính trị huyện; HM: nhà ở cho học viên</t>
  </si>
  <si>
    <t>Trường tiểu học thị trấn Krông Klang; Hạng mục:  Nhà hiệu bộ</t>
  </si>
  <si>
    <t>a</t>
  </si>
  <si>
    <t>Xã Gio Hải</t>
  </si>
  <si>
    <t>BTH  kênh mương Nhĩ Trung kênh Từ Liêm - Gio Trà</t>
  </si>
  <si>
    <t>Ban QLĐT XD &amp; PTQĐ huyện Gio Linh</t>
  </si>
  <si>
    <t xml:space="preserve">BTH kênh mương Nhĩ Hạ kênh Ổ Gà </t>
  </si>
  <si>
    <t>0,7km</t>
  </si>
  <si>
    <t>BTH GTNT thôn 4  (từ Nhà ông Đăng - ông Hồ Đăng; từ nhà ông Thương - ông Mể; từ nhà ông Bòn - ông Phiến)</t>
  </si>
  <si>
    <t>BTH GTNT thôn 5 (từ Nhà thờ họ Hồ - ông Lạc)</t>
  </si>
  <si>
    <t>BTH GTNT thôn 6 (từ Nhà ông tuyến - Bà Hoa; từ nhà ông Yên - ông Rú)</t>
  </si>
  <si>
    <t>BTH GTNT thôn Tân Hải (từ Nhà ông Tấn - ông Bình; từ nhà ông Thuyết - Bà Hường)</t>
  </si>
  <si>
    <t>BTH GTNT thôn Nhĩ Trung (từ Nhà Tý - ông Thẩn; từ nhà Tuấn (Liên) - Đường Thành Giáng</t>
  </si>
  <si>
    <t>BTH GTNT thôn Nhĩ Hạ (từ Nhà Kiếm - Nhà ông Hường Khuyên - Đường Huyền Võ)</t>
  </si>
  <si>
    <t>b</t>
  </si>
  <si>
    <t>Huyện Hải Lăng</t>
  </si>
  <si>
    <t>Xã Hải An</t>
  </si>
  <si>
    <t>BTH đường giao thông nông thôn từ Chợ cá Hải An về bãi biển, thôn Mỹ Thủy</t>
  </si>
  <si>
    <t>Ban QLĐT XD &amp; PTQĐ huyện Hải Lăng</t>
  </si>
  <si>
    <t>BTH đường giao thông nông thôn từ Biển nối đường Quốc phòng, đội 4 thôn Mỹ Thủy</t>
  </si>
  <si>
    <t>0.5km</t>
  </si>
  <si>
    <t>BTH đường giao thông nông thôn từ Trường Mầm non nối đường Trục dọc, thôn Tây Tân An</t>
  </si>
  <si>
    <t>Điểm vui chơi giải trí và thể thao thôn Mỹ Thủy</t>
  </si>
  <si>
    <t>Điểm vui chơi giải trí và thể thao thôn Đông Tân An</t>
  </si>
  <si>
    <t>Điểm vui chơi giải trí và thể thao thôn Tây Tân An</t>
  </si>
  <si>
    <t>Điểm vui chơi giải trí và thể thao thôn Thuận Đầu</t>
  </si>
  <si>
    <t>Sữa chữa trường học, Trạm y tế, nhà Văn hóa thôn Đông Tân An</t>
  </si>
  <si>
    <t>Xã Hải Khê</t>
  </si>
  <si>
    <t>Kênh tiêu thoát nước thôn Thâm Khê</t>
  </si>
  <si>
    <t>3 tuyến</t>
  </si>
  <si>
    <t>Đường KCH-GTNT thôn Thâm Khê</t>
  </si>
  <si>
    <t>Điện thắp sáng đường quê năng lượng mặt trời thôn Thâm Khê</t>
  </si>
  <si>
    <t>c</t>
  </si>
  <si>
    <t>Huyện đảo Cồn Cỏ</t>
  </si>
  <si>
    <t>Sửa chữa, cải tạo Trung tâm Y tế quân, dân y huyện đảo Cồn Cỏ</t>
  </si>
  <si>
    <t>UBND huyện đảo Cồn Cỏ</t>
  </si>
  <si>
    <t>Trường Tiểu học - Mầm non Hoa Phong Ba, hạng mục: Cổng, sân, vườn</t>
  </si>
  <si>
    <t>Lối đi ra biển phục vụ người dân và nhà vệ sinh công cộng tại Bến Tranh</t>
  </si>
  <si>
    <t>Đường lên đồi 63 huyện đảo Cồn Cỏ</t>
  </si>
  <si>
    <t>Đường nối T1B về Trạm Khí tượng - Hải văn huyện đảo Cồn Cỏ</t>
  </si>
  <si>
    <t>Xây mới nhà 2 tầng 08 phòng học lý thuyết, tường rào, nhà bảo vệ Trung tâm GDNN - GDTX huyện Hướng Hóa</t>
  </si>
  <si>
    <t>Ban QLĐT XD &amp; PTQĐ huyện Hướng Hóa</t>
  </si>
  <si>
    <t>xây mới 8 phòng học và các hạng mục phụ trợ</t>
  </si>
  <si>
    <t>2022-2024</t>
  </si>
  <si>
    <t>Xây mới Nhà nội trú 2 tầng 06 phòng; Nhà hiệu bộ 2 tầng 06 phòng và 05 phòng học bộ môn Trung tâm GDNN - GDTX huyện Đakrông</t>
  </si>
  <si>
    <t>900m2</t>
  </si>
  <si>
    <t>Xây mới Nhà học 2 tầng 04 phòng học; Nâng cấp 03 dãy nhà học, tường rào, nhà xe Trung tâm GDNN-GDTX huyện Cam Lộ</t>
  </si>
  <si>
    <t>Ban QLĐT XD &amp; PTQĐ huyện Cam Lộ</t>
  </si>
  <si>
    <t>Thị trấn Cam Lộ</t>
  </si>
  <si>
    <t>xây mới 4 phòng học, nâng cấp 3 dãy nhà học và các hạng mục phụ trợ</t>
  </si>
  <si>
    <t>Xây mới Nhà học 2 tầng 06 phòng học; Sửa chữa dãy nhà hiệu bộ Trung tâm GDNN-GDTX huyện Gio Linh</t>
  </si>
  <si>
    <t>Thị trấn Gio Linh</t>
  </si>
  <si>
    <t xml:space="preserve">xây mới 6 phòng học, sửa chữa nhà hiệu bộ </t>
  </si>
  <si>
    <t xml:space="preserve">Xây mới 12-14 phòng học nghề kết hợp văn hóa THPT tại Trung tâm GDNN-GDTX huyện Vĩnh Linh </t>
  </si>
  <si>
    <t>Ban QLĐT XD &amp; PTQĐ huyện Vĩnh Linh</t>
  </si>
  <si>
    <t>Thị trấn Hồ Xá</t>
  </si>
  <si>
    <t>1216m2</t>
  </si>
  <si>
    <t>Huyện Triệu Phong</t>
  </si>
  <si>
    <t>Xây mới 02 phòng học lý thuyết, 06 phòng học thực hành Trung tâm GDNN-GDTX huyện Triệu Phong</t>
  </si>
  <si>
    <t>Ban QLĐT XD &amp; PTQĐ huyện Triệu Phong</t>
  </si>
  <si>
    <t>Thị trấn Ái Tử</t>
  </si>
  <si>
    <t>xây mới 8 phòng học</t>
  </si>
  <si>
    <t>Xây mới nhà 2 tầng 06 phòng học, sân, nhà xe; cải tạo dãy nhà hiệu bộ; hệ thống điện tại cơ sở 1 Trung tâm GDNN-GDTX huyện Hải Lăng</t>
  </si>
  <si>
    <t>Thị trấn Diên Sanh</t>
  </si>
  <si>
    <t>790m2, hạng mục phụ trợ</t>
  </si>
  <si>
    <t>Nâng cấp cơ sở vật chất trung tâm giới thiệu việc làm (Hỗ trợ giao dịch việc làm, kết nối cung - cầu lao động̣̣)</t>
  </si>
  <si>
    <t>Nâng cấp nhà 2 tầng</t>
  </si>
  <si>
    <t>PHỤ LỤC 5.A</t>
  </si>
  <si>
    <t>BIỂU MẪU XÂY DỰNG KẾ HOẠCH VỐN ĐẦU TƯ PHÁT TRIỂN NĂM 2022
THỰC HIỆN CHƯƠNG TRÌNH MTQG GIẢM NGHÈO BỀN VỮNG</t>
  </si>
  <si>
    <t>( Kèm theo Công văn số       /SKH-KGVX ngày      /6/2022 của Sở Kế hoạch và Đầu tư )</t>
  </si>
  <si>
    <t>Nâng cấp, sửa chửa hệ thống thuỷ lợi Khe Lưởi câu xã Mò Ó</t>
  </si>
  <si>
    <t>Sửa chửa, nâng cấp các công trình thủy lợi thôn Làng Cát, xã Đakrông</t>
  </si>
  <si>
    <t>Sửa chữa nâng cấp hệ thống thủy lợi Khe Cây xã Ba Lòng</t>
  </si>
  <si>
    <t>Ban QLĐT XD &amp; PTQĐ</t>
  </si>
  <si>
    <t>1km tuyến ống</t>
  </si>
  <si>
    <t>Sửa chữa nâng cấp hệ thống thủy lợi Khe Tà Lang, xã Ba Lòng</t>
  </si>
  <si>
    <t>0,8km tuyến ống</t>
  </si>
  <si>
    <t>Sửa chữa nâng cấp hệ thống kênh mương nội đồng các công trình thủy lợi xã Ba Lòng</t>
  </si>
  <si>
    <t>2024-2025</t>
  </si>
  <si>
    <t>Trường TH và THCS xã Mò Ó; HM: 4 phòng học bộ môn, sân, hàng rào điểm trường THCS Đồng Đờn</t>
  </si>
  <si>
    <t>240m2</t>
  </si>
  <si>
    <t>Trường TH và THCS xã Mò Ó; HM: 4 phòng học bộ môn TH Phú Thiềng</t>
  </si>
  <si>
    <t>Kè chóng sạt lỡ thôn Na Nẫm</t>
  </si>
  <si>
    <t>0,9km</t>
  </si>
  <si>
    <t>Trường TH và THCS Triệu Nguyên; HM: 4 phòng học bộ môn</t>
  </si>
  <si>
    <t>Đường nội thôn La Hót, xã A Bung (Đoạn từ Km3 - Km6)</t>
  </si>
  <si>
    <t xml:space="preserve">Trường MN A Bung; Hạng mục: Nhà 2 phòng học Khu vực A Bung </t>
  </si>
  <si>
    <t>Đường ra khu sản xuất thôn La Lay, xã  A Ngo (Đoạn Km7)</t>
  </si>
  <si>
    <t>Đường ra khu sản xuất thôn A Đeng - A Ngo, xã  A Ngo</t>
  </si>
  <si>
    <t>Trường MN A Ngo; Hạng mục: Phòng GDTC, GDNT</t>
  </si>
  <si>
    <t>150m2</t>
  </si>
  <si>
    <t>Cầu vượt lũ thôn A Vao, xã A Vao</t>
  </si>
  <si>
    <t>30m</t>
  </si>
  <si>
    <t>Trường PTDTBT TH&amp;THCS A Vao ; Hạng mục: 03 phòng học bộ môn</t>
  </si>
  <si>
    <t>Nâng cấp đường liên thôn  Ra Lây - Đá Bàn, xã Ba Nang</t>
  </si>
  <si>
    <t>Trường MN Pa Nang; Hạng mục:  04 phòng học</t>
  </si>
  <si>
    <t>Trường PTDT BT THCS Ba Nang; HM: 6 phòng học</t>
  </si>
  <si>
    <t>6 phòng</t>
  </si>
  <si>
    <t>Đường giao thông nội đồng thôn Chân Rò, xã Đakrông</t>
  </si>
  <si>
    <t>Trường MN số 2 Đakrông; Hạng mục: phòng Đa chức năng</t>
  </si>
  <si>
    <t>Trường MN số 1 Đakrông; Hạng mục:   Khu Hiệu bộ + khu GDTC, GDNT</t>
  </si>
  <si>
    <t>300m2</t>
  </si>
  <si>
    <t>Nâng cấp đường nội đồng thôn A Đăng đến nguồn khe Pi Ray, xã Tà Rụt</t>
  </si>
  <si>
    <t>Trường tiểu học Tà Rụt; Hạng mục:  Nhà hiệu bộ</t>
  </si>
  <si>
    <t>Nâng cấp sửa chữa thủy lợi Pa Cha, thôn Pa Hy, xã Tà Long</t>
  </si>
  <si>
    <t xml:space="preserve">tuyến ống 0,7 km </t>
  </si>
  <si>
    <t>Trường MN Tà Long; Hạng mục:  Nhà 3 phòng học</t>
  </si>
  <si>
    <t>Trường MN Tà Long; Hạng mục: Phòng GDTC, GDNT</t>
  </si>
  <si>
    <t>Trường tiểu học Tà Long; Hạng mục:  Khu Hiệu bộ</t>
  </si>
  <si>
    <t>100m2</t>
  </si>
  <si>
    <t>Đường giao thông nội thôn Ly Tôn, xã Tà Long</t>
  </si>
  <si>
    <t>Trường tiểu học số 1 Hướng Hiệp; Hạng mục:  Nhà 02 tầng 06 phòng bộ môn (Điểm Ruộng)</t>
  </si>
  <si>
    <t>360m2</t>
  </si>
  <si>
    <t>Trường tiểu học số 1 Hướng Hiệp; Hạng mục: Khu hiệu bộ</t>
  </si>
  <si>
    <t>Trường tiểu học số 1 Hướng Hiệp; Hạng mục:  2 phòng bộ môn (Điểm Phú An)</t>
  </si>
  <si>
    <t>Bê tông đường giao thông nội thôn Xa Vi, xã Hướng Hiệp</t>
  </si>
  <si>
    <t>Nâng cấp, sửa chữa đường liên thôn La Tó - Cựp, xã Húc Nghì</t>
  </si>
  <si>
    <t>Đường nội đồng thôn 37, xã Húc Nghì</t>
  </si>
  <si>
    <t xml:space="preserve">Nâng cấp tuyến đường Lê Thế Hiếu, thị trấn Krông Klang </t>
  </si>
  <si>
    <t>Trường THCS thị trấn Krông Klang; Hạng mục:  Nhà 08 phòng học</t>
  </si>
  <si>
    <t>480m2</t>
  </si>
  <si>
    <t xml:space="preserve"> Trung tâm GDNN-GDTX huyện; Hạng mục:  Khu hiệu hộ, sân, hàng rào</t>
  </si>
  <si>
    <t>Trường tiểu học thị trấn Krông Klang; Hạng mục:  Nhà 04 phòng học</t>
  </si>
  <si>
    <t>Trường THCS thị trấn Krông Klang; Hạng mục:  Nhà đa năng</t>
  </si>
  <si>
    <t>200m2</t>
  </si>
  <si>
    <t>Trường mầm non Hoa Lan, điểm trường A Rồng (điểm mới)</t>
  </si>
  <si>
    <t>6 phòng học</t>
  </si>
  <si>
    <t>BTH GTNT thôn 4  (các đoạn còn lại)</t>
  </si>
  <si>
    <t>BTH GTNT thôn 5  (các đoạn còn lại)</t>
  </si>
  <si>
    <t>BTH GTNT thôn 6  (các đoạn còn lại)</t>
  </si>
  <si>
    <t>BTH GTNT thôn Tân Hải  (các đoạn còn lại)</t>
  </si>
  <si>
    <t>BTH GTNT thôn Nhĩ Trung  (các đoạn còn lại)</t>
  </si>
  <si>
    <t>BTH GTNT thôn Nhĩ Hạ  (các đoạn còn lại)</t>
  </si>
  <si>
    <t>Nhà văn hóa thôn Thuận Đầu</t>
  </si>
  <si>
    <t>Nâng cấp trường Mầm non thôn Tây Tân An</t>
  </si>
  <si>
    <t>Nâng cấp</t>
  </si>
  <si>
    <t>Kè chống xói lỡ thôn Thuận Đầu</t>
  </si>
  <si>
    <t>BTH đường GTNT thôn Mỹ Thủy (các đoạn còn lại)</t>
  </si>
  <si>
    <t>BTH đường GTNT thôn Đông Tân An (các đoạn còn lại)</t>
  </si>
  <si>
    <t>BTH đường GTNT thôn Tây Tân An (các đoạn còn lại)</t>
  </si>
  <si>
    <t>BTH đường GTNT thôn Thuận Đầu (các đoạn còn lại)</t>
  </si>
  <si>
    <t>Sân sinh hoạt văn hóa, thể thao, vui chơi giải trí xã Hải Khê</t>
  </si>
  <si>
    <t>Đường KCH-GTNT xã Hải Khê</t>
  </si>
  <si>
    <t>Điện phục vụ sản xuất thôn Tân An</t>
  </si>
  <si>
    <t>Cống thoát nước khu chăn nuôi thôn Trung An</t>
  </si>
  <si>
    <t>Kênh tiêu thoát nước xã</t>
  </si>
  <si>
    <t>Kênh tiêu thoát nước thôn Trung An</t>
  </si>
  <si>
    <t>Nâng cấpđiểm dịch thôn Trung An</t>
  </si>
  <si>
    <t>Các điểm tập kết ghe thuyền (6 điểm)</t>
  </si>
  <si>
    <t>Dđiện chiếu sáng phục vụ dân sinh thôn Trung An</t>
  </si>
  <si>
    <t>Nhà sinh hoạt cộng đồng kết hợp tránh trú bão ku dân cư số 1, huyện đảo Cồn Cỏ</t>
  </si>
  <si>
    <t>Nhà văn hóa thanh niên huyện đảo Cồn Cỏ; hạng mục: Sửa chữa hội trường, cổng sân vườn</t>
  </si>
  <si>
    <t>Hoàn thiện cơ sở hạ tầng khu dân cư số 1 huyện đảo Cồn Cỏ</t>
  </si>
  <si>
    <t>Thị xã Quảng Trị</t>
  </si>
  <si>
    <t>Thành phố Đông Hà</t>
  </si>
  <si>
    <t>Trường Cao đẳng kỹ thuật</t>
  </si>
  <si>
    <t>Trường Cao đẳng y tế</t>
  </si>
  <si>
    <t>Trường Trung cấp nghề giao thông vận tải</t>
  </si>
  <si>
    <t>Sở LĐTBXH</t>
  </si>
  <si>
    <t>Dự án, tiểu dự án thành phần</t>
  </si>
  <si>
    <t>Tổng vốn 
kế hoạch năm 2023</t>
  </si>
  <si>
    <t>Phân bổ cho Sở, ban, ngành
(Ban Dân tộc)</t>
  </si>
  <si>
    <t>3=4+10</t>
  </si>
  <si>
    <t>A</t>
  </si>
  <si>
    <t>VỐN ĐẦU TƯ PHÁT TRIỂN</t>
  </si>
  <si>
    <t>Kế hoạch 2023</t>
  </si>
  <si>
    <t>PHÂN BỔ ĐẦU TƯ PHÁT TRIỂN NSTW NĂM 2023
THỰC HIỆN CHƯƠNG TRÌNH MTQG PHÁT TRIỂN KT-XH VÙNG ĐỒNG BÀO DÂN TỘC THIỂU SỐ VÀ MIỀN NÚI</t>
  </si>
  <si>
    <t>Địa điểm XD</t>
  </si>
  <si>
    <t>Mã số dự án đầu tư</t>
  </si>
  <si>
    <t>Mã ngành kinh tế</t>
  </si>
  <si>
    <t>Năng lực thiết kế</t>
  </si>
  <si>
    <t>Quyết định đầu tư</t>
  </si>
  <si>
    <t>Kế hoạch đầu tư công trung hạn giai đoạn 2021-2025</t>
  </si>
  <si>
    <t>Vốn đã bố trí đến hết kế hoạch 2022</t>
  </si>
  <si>
    <t>Số quyết định ngày, tháng, năm ban hành</t>
  </si>
  <si>
    <t xml:space="preserve">TMĐT </t>
  </si>
  <si>
    <t>Trong đó: NSTW</t>
  </si>
  <si>
    <t>THỰC HIỆN CHƯƠNG TRÌNH MTQG GIẢM NGHÈO BỀN VỮNG</t>
  </si>
  <si>
    <t xml:space="preserve">Kế hoạch 2023 </t>
  </si>
  <si>
    <t>Nâng cấp cơ sở vật chất Văn phòng giao dịch phía Nam - Sàn giao dịch việc làm vệ tinh của Trung tâm Dịch vụ việc làm tỉnh Quảng Trị</t>
  </si>
  <si>
    <t>Nâng cấp, sửa chữa</t>
  </si>
  <si>
    <t>DANH MỤC DỰ ÁN GIAO SỞ, NGÀNH, ĐƠN VỊ LÀM CHỦ ĐẦU TƯ SỬ DỤNG VỐN ĐẦU TƯ PHÁT TRIỂN NSTW NĂM 2023</t>
  </si>
  <si>
    <t>Trung tâm Dịch vụ việc làm Quảng Trị</t>
  </si>
  <si>
    <t>Công trình khởi công mới năm 2023</t>
  </si>
  <si>
    <t>1</t>
  </si>
  <si>
    <t>4=5+...+9</t>
  </si>
  <si>
    <t>(Kèm theo Tờ trình số  146/TTr-SKH-KGVX ngày 15/12/2022 của Sở Kế hoạch và Đầu tư Quảng Trị)</t>
  </si>
  <si>
    <t>PHỤ LỤC 2</t>
  </si>
  <si>
    <t>(Kèm theo Quyết định số         /QĐ-UBND ngày         /12/2022 của UBND tỉnh)</t>
  </si>
  <si>
    <t>3242/QĐ-UBND ngày 19/12/2022</t>
  </si>
  <si>
    <t>0474</t>
  </si>
  <si>
    <t>PHÂN BỔ KẾ HOẠCH VỐN ĐẦU TƯ PHÁT TRIỂN NSTW NĂM 2024 THỰC HIỆN CHƯƠNG TRÌNH MTQG GIẢM NGHÈO BỀN VỮNG</t>
  </si>
  <si>
    <t>Tổng vốn 
đầu tư
phát triển
năm 2024</t>
  </si>
  <si>
    <t>Kế hoạch 2024</t>
  </si>
  <si>
    <t xml:space="preserve">PHỤ LỤC </t>
  </si>
  <si>
    <t xml:space="preserve">Sở LĐ-TB và XH </t>
  </si>
  <si>
    <t>Trong đó: Bố trí hoàn ứng thực hiện Chương trình giảm nghèo nhanh và bền vững đối với 61 huyện nghèo</t>
  </si>
  <si>
    <t>(Kèm theo Nghị quyết số              /NQ-HĐND ngày        /12/2023 của HĐND tỉnh)</t>
  </si>
  <si>
    <t xml:space="preserve">Phụ lục </t>
  </si>
</sst>
</file>

<file path=xl/styles.xml><?xml version="1.0" encoding="utf-8"?>
<styleSheet xmlns="http://schemas.openxmlformats.org/spreadsheetml/2006/main" xmlns:mc="http://schemas.openxmlformats.org/markup-compatibility/2006" xmlns:x14ac="http://schemas.microsoft.com/office/spreadsheetml/2009/9/ac" mc:Ignorable="x14ac">
  <numFmts count="177">
    <numFmt numFmtId="41" formatCode="_-* #,##0\ _₫_-;\-* #,##0\ _₫_-;_-* &quot;-&quot;\ _₫_-;_-@_-"/>
    <numFmt numFmtId="43" formatCode="_-* #,##0.00\ _₫_-;\-* #,##0.00\ _₫_-;_-* &quot;-&quot;??\ _₫_-;_-@_-"/>
    <numFmt numFmtId="164" formatCode="&quot;$&quot;#,##0_);\(&quot;$&quot;#,##0\)"/>
    <numFmt numFmtId="165" formatCode="&quot;$&quot;#,##0_);[Red]\(&quot;$&quot;#,##0\)"/>
    <numFmt numFmtId="166" formatCode="_(&quot;$&quot;* #,##0_);_(&quot;$&quot;* \(#,##0\);_(&quot;$&quot;* &quot;-&quot;_);_(@_)"/>
    <numFmt numFmtId="167" formatCode="_(* #,##0_);_(* \(#,##0\);_(* &quot;-&quot;_);_(@_)"/>
    <numFmt numFmtId="168" formatCode="_(&quot;$&quot;* #,##0.00_);_(&quot;$&quot;* \(#,##0.00\);_(&quot;$&quot;* &quot;-&quot;??_);_(@_)"/>
    <numFmt numFmtId="169" formatCode="_(* #,##0.00_);_(* \(#,##0.00\);_(* &quot;-&quot;??_);_(@_)"/>
    <numFmt numFmtId="170" formatCode="_(* #,##0_);_(* \(#,##0\);_(* &quot;-&quot;??_);_(@_)"/>
    <numFmt numFmtId="171" formatCode="_-&quot;ñ&quot;* #,##0_-;\-&quot;ñ&quot;* #,##0_-;_-&quot;ñ&quot;* &quot;-&quot;_-;_-@_-"/>
    <numFmt numFmtId="172" formatCode="_-* #,##0\ &quot;F&quot;_-;\-* #,##0\ &quot;F&quot;_-;_-* &quot;-&quot;\ &quot;F&quot;_-;_-@_-"/>
    <numFmt numFmtId="173" formatCode="&quot;\&quot;#,##0;[Red]&quot;\&quot;&quot;\&quot;\-#,##0"/>
    <numFmt numFmtId="174" formatCode="#,##0\ &quot;DM&quot;;\-#,##0\ &quot;DM&quot;"/>
    <numFmt numFmtId="175" formatCode="0.000%"/>
    <numFmt numFmtId="176" formatCode="#.##00"/>
    <numFmt numFmtId="177" formatCode="_-* #,##0_-;\-* #,##0_-;_-* &quot;-&quot;_-;_-@_-"/>
    <numFmt numFmtId="178" formatCode="_-* #,##0.00_-;\-* #,##0.00_-;_-* &quot;-&quot;??_-;_-@_-"/>
    <numFmt numFmtId="179" formatCode="&quot;Rp&quot;#,##0_);[Red]\(&quot;Rp&quot;#,##0\)"/>
    <numFmt numFmtId="180" formatCode="_ * #,##0_)\ &quot;$&quot;_ ;_ * \(#,##0\)\ &quot;$&quot;_ ;_ * &quot;-&quot;_)\ &quot;$&quot;_ ;_ @_ "/>
    <numFmt numFmtId="181" formatCode="_-&quot;$&quot;* #,##0_-;\-&quot;$&quot;* #,##0_-;_-&quot;$&quot;* &quot;-&quot;_-;_-@_-"/>
    <numFmt numFmtId="182" formatCode="_-* #,##0\ _F_-;\-* #,##0\ _F_-;_-* &quot;-&quot;\ _F_-;_-@_-"/>
    <numFmt numFmtId="183" formatCode="_-* #,##0\ &quot;€&quot;_-;\-* #,##0\ &quot;€&quot;_-;_-* &quot;-&quot;\ &quot;€&quot;_-;_-@_-"/>
    <numFmt numFmtId="184" formatCode="_-* #,##0\ &quot;$&quot;_-;\-* #,##0\ &quot;$&quot;_-;_-* &quot;-&quot;\ &quot;$&quot;_-;_-@_-"/>
    <numFmt numFmtId="185" formatCode="_ * #,##0_)&quot;$&quot;_ ;_ * \(#,##0\)&quot;$&quot;_ ;_ * &quot;-&quot;_)&quot;$&quot;_ ;_ @_ "/>
    <numFmt numFmtId="186" formatCode="_-&quot;€&quot;* #,##0_-;\-&quot;€&quot;* #,##0_-;_-&quot;€&quot;* &quot;-&quot;_-;_-@_-"/>
    <numFmt numFmtId="187" formatCode="_-* #,##0.00\ _F_-;\-* #,##0.00\ _F_-;_-* &quot;-&quot;??\ _F_-;_-@_-"/>
    <numFmt numFmtId="188" formatCode="_-* #,##0.00\ _€_-;\-* #,##0.00\ _€_-;_-* &quot;-&quot;??\ _€_-;_-@_-"/>
    <numFmt numFmtId="189" formatCode="_ * #,##0.00_ ;_ * \-#,##0.00_ ;_ * &quot;-&quot;??_ ;_ @_ "/>
    <numFmt numFmtId="190" formatCode="_-* #,##0.00\ _V_N_D_-;\-* #,##0.00\ _V_N_D_-;_-* &quot;-&quot;??\ _V_N_D_-;_-@_-"/>
    <numFmt numFmtId="191" formatCode="_ * #,##0.00_)\ _$_ ;_ * \(#,##0.00\)\ _$_ ;_ * &quot;-&quot;??_)\ _$_ ;_ @_ "/>
    <numFmt numFmtId="192" formatCode="_ * #,##0.00_)_$_ ;_ * \(#,##0.00\)_$_ ;_ * &quot;-&quot;??_)_$_ ;_ @_ "/>
    <numFmt numFmtId="193" formatCode="_-* #,##0.00\ _ñ_-;\-* #,##0.00\ _ñ_-;_-* &quot;-&quot;??\ _ñ_-;_-@_-"/>
    <numFmt numFmtId="194" formatCode="_-* #,##0.00\ _ñ_-;_-* #,##0.00\ _ñ\-;_-* &quot;-&quot;??\ _ñ_-;_-@_-"/>
    <numFmt numFmtId="195" formatCode="_(&quot;$&quot;\ * #,##0_);_(&quot;$&quot;\ * \(#,##0\);_(&quot;$&quot;\ * &quot;-&quot;_);_(@_)"/>
    <numFmt numFmtId="196" formatCode="_-* #,##0.00000000_-;\-* #,##0.00000000_-;_-* &quot;-&quot;??_-;_-@_-"/>
    <numFmt numFmtId="197" formatCode="_(&quot;€&quot;\ * #,##0_);_(&quot;€&quot;\ * \(#,##0\);_(&quot;€&quot;\ * &quot;-&quot;_);_(@_)"/>
    <numFmt numFmtId="198" formatCode="_-* #,##0\ &quot;ñ&quot;_-;\-* #,##0\ &quot;ñ&quot;_-;_-* &quot;-&quot;\ &quot;ñ&quot;_-;_-@_-"/>
    <numFmt numFmtId="199" formatCode="_-* #,##0\ _€_-;\-* #,##0\ _€_-;_-* &quot;-&quot;\ _€_-;_-@_-"/>
    <numFmt numFmtId="200" formatCode="_ * #,##0_ ;_ * \-#,##0_ ;_ * &quot;-&quot;_ ;_ @_ "/>
    <numFmt numFmtId="201" formatCode="_-* #,##0\ _V_N_D_-;\-* #,##0\ _V_N_D_-;_-* &quot;-&quot;\ _V_N_D_-;_-@_-"/>
    <numFmt numFmtId="202" formatCode="_ * #,##0_)\ _$_ ;_ * \(#,##0\)\ _$_ ;_ * &quot;-&quot;_)\ _$_ ;_ @_ "/>
    <numFmt numFmtId="203" formatCode="_ * #,##0_)_$_ ;_ * \(#,##0\)_$_ ;_ * &quot;-&quot;_)_$_ ;_ @_ "/>
    <numFmt numFmtId="204" formatCode="_-* #,##0\ _$_-;\-* #,##0\ _$_-;_-* &quot;-&quot;\ _$_-;_-@_-"/>
    <numFmt numFmtId="205" formatCode="_-* #,##0\ _ñ_-;\-* #,##0\ _ñ_-;_-* &quot;-&quot;\ _ñ_-;_-@_-"/>
    <numFmt numFmtId="206" formatCode="_-* #,##0\ _ñ_-;_-* #,##0\ _ñ\-;_-* &quot;-&quot;\ _ñ_-;_-@_-"/>
    <numFmt numFmtId="207" formatCode="_ &quot;\&quot;* #,##0_ ;_ &quot;\&quot;* \-#,##0_ ;_ &quot;\&quot;* &quot;-&quot;_ ;_ @_ "/>
    <numFmt numFmtId="208" formatCode="&quot;\&quot;#,##0.00;[Red]&quot;\&quot;\-#,##0.00"/>
    <numFmt numFmtId="209" formatCode="&quot;\&quot;#,##0;[Red]&quot;\&quot;\-#,##0"/>
    <numFmt numFmtId="210" formatCode="_ * #,##0_)\ &quot;F&quot;_ ;_ * \(#,##0\)\ &quot;F&quot;_ ;_ * &quot;-&quot;_)\ &quot;F&quot;_ ;_ @_ "/>
    <numFmt numFmtId="211" formatCode="&quot;£&quot;#,##0.00;\-&quot;£&quot;#,##0.00"/>
    <numFmt numFmtId="212" formatCode="_-&quot;F&quot;* #,##0_-;\-&quot;F&quot;* #,##0_-;_-&quot;F&quot;* &quot;-&quot;_-;_-@_-"/>
    <numFmt numFmtId="213" formatCode="_ * #,##0.00_)&quot;$&quot;_ ;_ * \(#,##0.00\)&quot;$&quot;_ ;_ * &quot;-&quot;??_)&quot;$&quot;_ ;_ @_ "/>
    <numFmt numFmtId="214" formatCode="_ * #,##0.0_)_$_ ;_ * \(#,##0.0\)_$_ ;_ * &quot;-&quot;??_)_$_ ;_ @_ "/>
    <numFmt numFmtId="215" formatCode=";;"/>
    <numFmt numFmtId="216" formatCode="_ * #,##0.00_)&quot;€&quot;_ ;_ * \(#,##0.00\)&quot;€&quot;_ ;_ * &quot;-&quot;??_)&quot;€&quot;_ ;_ @_ "/>
    <numFmt numFmtId="217" formatCode="#,##0.0_);\(#,##0.0\)"/>
    <numFmt numFmtId="218" formatCode="_ &quot;\&quot;* #,##0.00_ ;_ &quot;\&quot;* &quot;\&quot;&quot;\&quot;&quot;\&quot;&quot;\&quot;&quot;\&quot;&quot;\&quot;&quot;\&quot;&quot;\&quot;&quot;\&quot;&quot;\&quot;&quot;\&quot;&quot;\&quot;\-#,##0.00_ ;_ &quot;\&quot;* &quot;-&quot;??_ ;_ @_ "/>
    <numFmt numFmtId="219" formatCode="0.0%"/>
    <numFmt numFmtId="220" formatCode="_ * #,##0.00_ ;_ * &quot;\&quot;&quot;\&quot;&quot;\&quot;&quot;\&quot;&quot;\&quot;&quot;\&quot;&quot;\&quot;&quot;\&quot;&quot;\&quot;&quot;\&quot;&quot;\&quot;&quot;\&quot;\-#,##0.00_ ;_ * &quot;-&quot;??_ ;_ @_ "/>
    <numFmt numFmtId="221" formatCode="&quot;$&quot;#,##0.00"/>
    <numFmt numFmtId="222" formatCode="&quot;\&quot;#,##0;&quot;\&quot;&quot;\&quot;&quot;\&quot;&quot;\&quot;&quot;\&quot;&quot;\&quot;&quot;\&quot;&quot;\&quot;&quot;\&quot;&quot;\&quot;&quot;\&quot;&quot;\&quot;&quot;\&quot;&quot;\&quot;\-#,##0"/>
    <numFmt numFmtId="223" formatCode="_ * #,##0.00_)&quot;£&quot;_ ;_ * \(#,##0.00\)&quot;£&quot;_ ;_ * &quot;-&quot;??_)&quot;£&quot;_ ;_ @_ "/>
    <numFmt numFmtId="224" formatCode="&quot;\&quot;#,##0;[Red]&quot;\&quot;&quot;\&quot;&quot;\&quot;&quot;\&quot;&quot;\&quot;&quot;\&quot;&quot;\&quot;&quot;\&quot;&quot;\&quot;&quot;\&quot;&quot;\&quot;&quot;\&quot;&quot;\&quot;&quot;\&quot;\-#,##0"/>
    <numFmt numFmtId="225" formatCode="_-&quot;$&quot;* #,##0.00_-;\-&quot;$&quot;* #,##0.00_-;_-&quot;$&quot;* &quot;-&quot;??_-;_-@_-"/>
    <numFmt numFmtId="226" formatCode="_ * #,##0_ ;_ * &quot;\&quot;&quot;\&quot;&quot;\&quot;&quot;\&quot;&quot;\&quot;&quot;\&quot;&quot;\&quot;&quot;\&quot;&quot;\&quot;&quot;\&quot;&quot;\&quot;&quot;\&quot;\-#,##0_ ;_ * &quot;-&quot;_ ;_ @_ "/>
    <numFmt numFmtId="227" formatCode="0.0%;\(0.0%\)"/>
    <numFmt numFmtId="228" formatCode="&quot;\&quot;#,##0.00;&quot;\&quot;&quot;\&quot;&quot;\&quot;&quot;\&quot;&quot;\&quot;&quot;\&quot;&quot;\&quot;&quot;\&quot;&quot;\&quot;&quot;\&quot;&quot;\&quot;&quot;\&quot;&quot;\&quot;&quot;\&quot;\-#,##0.00"/>
    <numFmt numFmtId="229" formatCode="_-* #,##0.00\ &quot;F&quot;_-;\-* #,##0.00\ &quot;F&quot;_-;_-* &quot;-&quot;??\ &quot;F&quot;_-;_-@_-"/>
    <numFmt numFmtId="230" formatCode="0.000_)"/>
    <numFmt numFmtId="231" formatCode="#,##0_)_%;\(#,##0\)_%;"/>
    <numFmt numFmtId="232" formatCode="_(* #,##0.0_);_(* \(#,##0.0\);_(* &quot;-&quot;??_);_(@_)"/>
    <numFmt numFmtId="233" formatCode="_._.* #,##0.0_)_%;_._.* \(#,##0.0\)_%"/>
    <numFmt numFmtId="234" formatCode="#,##0.0_)_%;\(#,##0.0\)_%;\ \ .0_)_%"/>
    <numFmt numFmtId="235" formatCode="_._.* #,##0.00_)_%;_._.* \(#,##0.00\)_%"/>
    <numFmt numFmtId="236" formatCode="#,##0.00_)_%;\(#,##0.00\)_%;\ \ .00_)_%"/>
    <numFmt numFmtId="237" formatCode="_._.* #,##0.000_)_%;_._.* \(#,##0.000\)_%"/>
    <numFmt numFmtId="238" formatCode="#,##0.000_)_%;\(#,##0.000\)_%;\ \ .000_)_%"/>
    <numFmt numFmtId="239" formatCode="&quot;$&quot;#,##0;[Red]\-&quot;$&quot;#,##0"/>
    <numFmt numFmtId="240" formatCode="_-* #,##0_-;\-* #,##0_-;_-* &quot;-&quot;??_-;_-@_-"/>
    <numFmt numFmtId="241" formatCode="_(* #,##0.00_);_(* \(#,##0.00\);_(* &quot;-&quot;&quot;?&quot;&quot;?&quot;_);_(@_)"/>
    <numFmt numFmtId="242" formatCode="_-* #,##0\ &quot;þ&quot;_-;\-* #,##0\ &quot;þ&quot;_-;_-* &quot;-&quot;\ &quot;þ&quot;_-;_-@_-"/>
    <numFmt numFmtId="243" formatCode="_-* #,##0.00\ _þ_-;\-* #,##0.00\ _þ_-;_-* &quot;-&quot;??\ _þ_-;_-@_-"/>
    <numFmt numFmtId="244" formatCode="_-* #,##0\ _₫_-;\-* #,##0\ _₫_-;_-* &quot;-&quot;??\ _₫_-;_-@_-"/>
    <numFmt numFmtId="245" formatCode="\t#\ ??/??"/>
    <numFmt numFmtId="246" formatCode="0.0000"/>
    <numFmt numFmtId="247" formatCode="_-* #,##0.00\ _$_-;\-* #,##0.00\ _$_-;_-* &quot;-&quot;??\ _$_-;_-@_-"/>
    <numFmt numFmtId="248" formatCode="&quot;$&quot;#,##0;\-&quot;$&quot;#,##0"/>
    <numFmt numFmtId="249" formatCode="&quot;True&quot;;&quot;True&quot;;&quot;False&quot;"/>
    <numFmt numFmtId="250" formatCode="_(* #,##0.0_);_(* \(#,##0.0\);_(* &quot;-&quot;?_);_(@_)"/>
    <numFmt numFmtId="251" formatCode="&quot;\&quot;#&quot;,&quot;##0&quot;.&quot;00;[Red]&quot;\&quot;\-#&quot;,&quot;##0&quot;.&quot;00"/>
    <numFmt numFmtId="252" formatCode="#,##0.00;[Red]#,##0.00"/>
    <numFmt numFmtId="253" formatCode="#,##0;\(#,##0\)"/>
    <numFmt numFmtId="254" formatCode="_._.* \(#,##0\)_%;_._.* #,##0_)_%;_._.* 0_)_%;_._.@_)_%"/>
    <numFmt numFmtId="255" formatCode="_._.&quot;€&quot;* \(#,##0\)_%;_._.&quot;€&quot;* #,##0_)_%;_._.&quot;€&quot;* 0_)_%;_._.@_)_%"/>
    <numFmt numFmtId="256" formatCode="* \(#,##0\);* #,##0_);&quot;-&quot;??_);@"/>
    <numFmt numFmtId="257" formatCode="_ &quot;R&quot;\ * #,##0_ ;_ &quot;R&quot;\ * \-#,##0_ ;_ &quot;R&quot;\ * &quot;-&quot;_ ;_ @_ "/>
    <numFmt numFmtId="258" formatCode="_ * #,##0.00_ ;_ * &quot;\&quot;&quot;\&quot;&quot;\&quot;&quot;\&quot;&quot;\&quot;&quot;\&quot;\-#,##0.00_ ;_ * &quot;-&quot;??_ ;_ @_ "/>
    <numFmt numFmtId="259" formatCode="&quot;€&quot;* #,##0_)_%;&quot;€&quot;* \(#,##0\)_%;&quot;€&quot;* &quot;-&quot;??_)_%;@_)_%"/>
    <numFmt numFmtId="260" formatCode="&quot;$&quot;* #,##0_)_%;&quot;$&quot;* \(#,##0\)_%;&quot;$&quot;* &quot;-&quot;??_)_%;@_)_%"/>
    <numFmt numFmtId="261" formatCode="&quot;\&quot;#,##0.00;&quot;\&quot;&quot;\&quot;&quot;\&quot;&quot;\&quot;&quot;\&quot;&quot;\&quot;&quot;\&quot;&quot;\&quot;\-#,##0.00"/>
    <numFmt numFmtId="262" formatCode="_._.&quot;€&quot;* #,##0.0_)_%;_._.&quot;€&quot;* \(#,##0.0\)_%"/>
    <numFmt numFmtId="263" formatCode="&quot;€&quot;* #,##0.0_)_%;&quot;€&quot;* \(#,##0.0\)_%;&quot;€&quot;* \ .0_)_%"/>
    <numFmt numFmtId="264" formatCode="_._.&quot;$&quot;* #,##0.0_)_%;_._.&quot;$&quot;* \(#,##0.0\)_%"/>
    <numFmt numFmtId="265" formatCode="_._.&quot;€&quot;* #,##0.00_)_%;_._.&quot;€&quot;* \(#,##0.00\)_%"/>
    <numFmt numFmtId="266" formatCode="&quot;€&quot;* #,##0.00_)_%;&quot;€&quot;* \(#,##0.00\)_%;&quot;€&quot;* \ .00_)_%"/>
    <numFmt numFmtId="267" formatCode="_._.&quot;$&quot;* #,##0.00_)_%;_._.&quot;$&quot;* \(#,##0.00\)_%"/>
    <numFmt numFmtId="268" formatCode="_._.&quot;€&quot;* #,##0.000_)_%;_._.&quot;€&quot;* \(#,##0.000\)_%"/>
    <numFmt numFmtId="269" formatCode="&quot;€&quot;* #,##0.000_)_%;&quot;€&quot;* \(#,##0.000\)_%;&quot;€&quot;* \ .000_)_%"/>
    <numFmt numFmtId="270" formatCode="_._.&quot;$&quot;* #,##0.000_)_%;_._.&quot;$&quot;* \(#,##0.000\)_%"/>
    <numFmt numFmtId="271" formatCode="_-* #,##0.00\ &quot;€&quot;_-;\-* #,##0.00\ &quot;€&quot;_-;_-* &quot;-&quot;??\ &quot;€&quot;_-;_-@_-"/>
    <numFmt numFmtId="272" formatCode="_ * #,##0_ ;_ * &quot;\&quot;&quot;\&quot;&quot;\&quot;&quot;\&quot;&quot;\&quot;&quot;\&quot;\-#,##0_ ;_ * &quot;-&quot;_ ;_ @_ "/>
    <numFmt numFmtId="273" formatCode="\$#,##0\ ;\(\$#,##0\)"/>
    <numFmt numFmtId="274" formatCode="&quot;$&quot;#,##0\ ;\(&quot;$&quot;#,##0\)"/>
    <numFmt numFmtId="275" formatCode="\t0.00%"/>
    <numFmt numFmtId="276" formatCode="0.000"/>
    <numFmt numFmtId="277" formatCode="* #,##0_);* \(#,##0\);&quot;-&quot;??_);@"/>
    <numFmt numFmtId="278" formatCode="\U\S\$#,##0.00;\(\U\S\$#,##0.00\)"/>
    <numFmt numFmtId="279" formatCode="_(\§\g\ #,##0_);_(\§\g\ \(#,##0\);_(\§\g\ &quot;-&quot;??_);_(@_)"/>
    <numFmt numFmtId="280" formatCode="_(\§\g\ #,##0_);_(\§\g\ \(#,##0\);_(\§\g\ &quot;-&quot;_);_(@_)"/>
    <numFmt numFmtId="281" formatCode="\§\g#,##0_);\(\§\g#,##0\)"/>
    <numFmt numFmtId="282" formatCode="_-&quot;VND&quot;* #,##0_-;\-&quot;VND&quot;* #,##0_-;_-&quot;VND&quot;* &quot;-&quot;_-;_-@_-"/>
    <numFmt numFmtId="283" formatCode="_(&quot;Rp&quot;* #,##0.00_);_(&quot;Rp&quot;* \(#,##0.00\);_(&quot;Rp&quot;* &quot;-&quot;??_);_(@_)"/>
    <numFmt numFmtId="284" formatCode="#,##0.00\ &quot;FB&quot;;[Red]\-#,##0.00\ &quot;FB&quot;"/>
    <numFmt numFmtId="285" formatCode="#,##0\ &quot;$&quot;;\-#,##0\ &quot;$&quot;"/>
    <numFmt numFmtId="286" formatCode="_-* #,##0\ _F_B_-;\-* #,##0\ _F_B_-;_-* &quot;-&quot;\ _F_B_-;_-@_-"/>
    <numFmt numFmtId="287" formatCode="_-[$€]* #,##0.00_-;\-[$€]* #,##0.00_-;_-[$€]* &quot;-&quot;??_-;_-@_-"/>
    <numFmt numFmtId="288" formatCode="_ * #,##0.00_)_d_ ;_ * \(#,##0.00\)_d_ ;_ * &quot;-&quot;??_)_d_ ;_ @_ "/>
    <numFmt numFmtId="289" formatCode="#,##0_);\-#,##0_)"/>
    <numFmt numFmtId="290" formatCode="#,###;\-#,###;&quot;&quot;;_(@_)"/>
    <numFmt numFmtId="291" formatCode="&quot;€&quot;#,##0;\-&quot;€&quot;#,##0"/>
    <numFmt numFmtId="292" formatCode="#,##0\ &quot;$&quot;_);\(#,##0\ &quot;$&quot;\)"/>
    <numFmt numFmtId="293" formatCode="_-&quot;£&quot;* #,##0_-;\-&quot;£&quot;* #,##0_-;_-&quot;£&quot;* &quot;-&quot;_-;_-@_-"/>
    <numFmt numFmtId="294" formatCode="#,###"/>
    <numFmt numFmtId="295" formatCode="&quot;Fr.&quot;\ #,##0.00;[Red]&quot;Fr.&quot;\ \-#,##0.00"/>
    <numFmt numFmtId="296" formatCode="_ &quot;Fr.&quot;\ * #,##0_ ;_ &quot;Fr.&quot;\ * \-#,##0_ ;_ &quot;Fr.&quot;\ * &quot;-&quot;_ ;_ @_ "/>
    <numFmt numFmtId="297" formatCode="&quot;\&quot;#,##0;[Red]\-&quot;\&quot;#,##0"/>
    <numFmt numFmtId="298" formatCode="&quot;\&quot;#,##0.00;\-&quot;\&quot;#,##0.00"/>
    <numFmt numFmtId="299" formatCode="&quot;VND&quot;#,##0_);[Red]\(&quot;VND&quot;#,##0\)"/>
    <numFmt numFmtId="300" formatCode="#,##0.00_);\-#,##0.00_)"/>
    <numFmt numFmtId="301" formatCode="0_)%;\(0\)%"/>
    <numFmt numFmtId="302" formatCode="_._._(* 0_)%;_._.* \(0\)%"/>
    <numFmt numFmtId="303" formatCode="_(0_)%;\(0\)%"/>
    <numFmt numFmtId="304" formatCode="0%_);\(0%\)"/>
    <numFmt numFmtId="305" formatCode="#,##0.000_);\(#,##0.000\)"/>
    <numFmt numFmtId="306" formatCode="_ &quot;\&quot;* #,##0_ ;_ &quot;\&quot;* &quot;\&quot;&quot;\&quot;&quot;\&quot;&quot;\&quot;&quot;\&quot;&quot;\&quot;&quot;\&quot;&quot;\&quot;&quot;\&quot;&quot;\&quot;&quot;\&quot;&quot;\&quot;&quot;\&quot;&quot;\&quot;\-#,##0_ ;_ &quot;\&quot;* &quot;-&quot;_ ;_ @_ "/>
    <numFmt numFmtId="307" formatCode="_(0.0_)%;\(0.0\)%"/>
    <numFmt numFmtId="308" formatCode="_._._(* 0.0_)%;_._.* \(0.0\)%"/>
    <numFmt numFmtId="309" formatCode="_(0.00_)%;\(0.00\)%"/>
    <numFmt numFmtId="310" formatCode="_._._(* 0.00_)%;_._.* \(0.00\)%"/>
    <numFmt numFmtId="311" formatCode="_(0.000_)%;\(0.000\)%"/>
    <numFmt numFmtId="312" formatCode="_._._(* 0.000_)%;_._.* \(0.000\)%"/>
    <numFmt numFmtId="313" formatCode="#"/>
    <numFmt numFmtId="314" formatCode="&quot;¡Ì&quot;#,##0;[Red]\-&quot;¡Ì&quot;#,##0"/>
    <numFmt numFmtId="315" formatCode="#,##0.00\ &quot;F&quot;;[Red]\-#,##0.00\ &quot;F&quot;"/>
    <numFmt numFmtId="316" formatCode="&quot;£&quot;#,##0;[Red]\-&quot;£&quot;#,##0"/>
    <numFmt numFmtId="317" formatCode="#,##0.00\ \ "/>
    <numFmt numFmtId="318" formatCode="0.00000000000E+00;\?"/>
    <numFmt numFmtId="319" formatCode="_-* ###,0&quot;.&quot;00\ _F_B_-;\-* ###,0&quot;.&quot;00\ _F_B_-;_-* &quot;-&quot;??\ _F_B_-;_-@_-"/>
    <numFmt numFmtId="320" formatCode="_ * #,##0_ ;_ * \-#,##0_ ;_ * &quot;-&quot;??_ ;_ @_ "/>
    <numFmt numFmtId="321" formatCode="0.00000"/>
    <numFmt numFmtId="322" formatCode="_(* #.##0.00_);_(* \(#.##0.00\);_(* &quot;-&quot;??_);_(@_)"/>
    <numFmt numFmtId="323" formatCode="#,##0.00\ \ \ \ "/>
    <numFmt numFmtId="324" formatCode="#,##0\ &quot;F&quot;;[Red]\-#,##0\ &quot;F&quot;"/>
    <numFmt numFmtId="325" formatCode="_ * #.##._ ;_ * \-#.##._ ;_ * &quot;-&quot;??_ ;_ @_ⴆ"/>
    <numFmt numFmtId="326" formatCode="&quot;\&quot;#,##0.00;[Red]&quot;\&quot;&quot;\&quot;&quot;\&quot;&quot;\&quot;&quot;\&quot;&quot;\&quot;&quot;\&quot;&quot;\&quot;&quot;\&quot;&quot;\&quot;&quot;\&quot;&quot;\&quot;&quot;\&quot;&quot;\&quot;\-#,##0.00"/>
    <numFmt numFmtId="327" formatCode="_ &quot;\&quot;* #,##0_ ;_ &quot;\&quot;* &quot;\&quot;&quot;\&quot;&quot;\&quot;&quot;\&quot;&quot;\&quot;&quot;\&quot;&quot;\&quot;&quot;\&quot;&quot;\&quot;&quot;\&quot;&quot;\&quot;&quot;\&quot;&quot;\&quot;\-#,##0_ ;_ &quot;\&quot;* &quot;-&quot;_ ;_ @_ "/>
    <numFmt numFmtId="328" formatCode="_-* #,##0\ _F_-;\-* #,##0\ _F_-;_-* &quot;-&quot;??\ _F_-;_-@_-"/>
    <numFmt numFmtId="329" formatCode="_-* ###,0&quot;.&quot;00_-;\-* ###,0&quot;.&quot;00_-;_-* &quot;-&quot;??_-;_-@_-"/>
    <numFmt numFmtId="330" formatCode="_-&quot;$&quot;* ###,0&quot;.&quot;00_-;\-&quot;$&quot;* ###,0&quot;.&quot;00_-;_-&quot;$&quot;* &quot;-&quot;??_-;_-@_-"/>
    <numFmt numFmtId="331" formatCode="#,##0.00\ &quot;F&quot;;\-#,##0.00\ &quot;F&quot;"/>
    <numFmt numFmtId="332" formatCode="&quot;€&quot;#,##0;[Red]\-&quot;€&quot;#,##0"/>
    <numFmt numFmtId="333" formatCode="_-* #,##0\ &quot;DM&quot;_-;\-* #,##0\ &quot;DM&quot;_-;_-* &quot;-&quot;\ &quot;DM&quot;_-;_-@_-"/>
    <numFmt numFmtId="334" formatCode="_-* #,##0.00\ &quot;DM&quot;_-;\-* #,##0.00\ &quot;DM&quot;_-;_-* &quot;-&quot;??\ &quot;DM&quot;_-;_-@_-"/>
    <numFmt numFmtId="335" formatCode="#,##0\ &quot;€&quot;;[Red]\-#,##0\ &quot;€&quot;"/>
    <numFmt numFmtId="336" formatCode="_-&quot;€&quot;* #,##0.00_-;\-&quot;€&quot;* #,##0.00_-;_-&quot;€&quot;* &quot;-&quot;??_-;_-@_-"/>
    <numFmt numFmtId="337" formatCode="_(* #.;_(* \(#.;_(* &quot;-&quot;??_);_(@_ⴆ"/>
    <numFmt numFmtId="338" formatCode="#,##0.0"/>
  </numFmts>
  <fonts count="260">
    <font>
      <sz val="11"/>
      <color theme="1"/>
      <name val="Arial"/>
      <family val="2"/>
      <scheme val="minor"/>
    </font>
    <font>
      <sz val="12"/>
      <color theme="1"/>
      <name val="Times New Roman"/>
      <family val="2"/>
    </font>
    <font>
      <sz val="12"/>
      <color theme="1"/>
      <name val="Times New Roman"/>
      <family val="2"/>
    </font>
    <font>
      <sz val="12"/>
      <color theme="1"/>
      <name val="Times New Roman"/>
      <family val="2"/>
    </font>
    <font>
      <sz val="12"/>
      <color theme="1"/>
      <name val="Times New Roman"/>
      <family val="2"/>
    </font>
    <font>
      <sz val="12"/>
      <color theme="1"/>
      <name val="Times New Roman"/>
      <family val="2"/>
    </font>
    <font>
      <sz val="12"/>
      <color theme="1"/>
      <name val="Times New Roman"/>
      <family val="2"/>
    </font>
    <font>
      <sz val="12"/>
      <color theme="1"/>
      <name val="Times New Roman"/>
      <family val="2"/>
    </font>
    <font>
      <sz val="11"/>
      <color theme="1"/>
      <name val="Arial"/>
      <family val="2"/>
      <scheme val="minor"/>
    </font>
    <font>
      <sz val="12"/>
      <name val="Times New Roman"/>
      <family val="1"/>
    </font>
    <font>
      <sz val="10"/>
      <name val="Arial"/>
      <family val="2"/>
    </font>
    <font>
      <i/>
      <sz val="13"/>
      <name val="Times New Roman"/>
      <family val="1"/>
    </font>
    <font>
      <b/>
      <sz val="12"/>
      <name val="Times New Roman"/>
      <family val="1"/>
    </font>
    <font>
      <b/>
      <sz val="10"/>
      <name val="Times New Roman"/>
      <family val="1"/>
    </font>
    <font>
      <b/>
      <i/>
      <sz val="10"/>
      <name val="Times New Roman"/>
      <family val="1"/>
    </font>
    <font>
      <i/>
      <sz val="12"/>
      <name val="Times New Roman"/>
      <family val="1"/>
    </font>
    <font>
      <sz val="10"/>
      <name val="Times New Roman"/>
      <family val="1"/>
    </font>
    <font>
      <sz val="11"/>
      <color indexed="8"/>
      <name val="Calibri"/>
      <family val="2"/>
    </font>
    <font>
      <sz val="11"/>
      <color theme="1"/>
      <name val="Arial"/>
      <family val="2"/>
      <charset val="163"/>
      <scheme val="minor"/>
    </font>
    <font>
      <i/>
      <sz val="10"/>
      <name val="Times New Roman"/>
      <family val="1"/>
    </font>
    <font>
      <sz val="11"/>
      <name val="Times New Roman"/>
      <family val="1"/>
    </font>
    <font>
      <sz val="12"/>
      <color theme="1"/>
      <name val="Times New Roman"/>
      <family val="2"/>
    </font>
    <font>
      <b/>
      <sz val="13"/>
      <name val="Times New Roman"/>
      <family val="1"/>
    </font>
    <font>
      <sz val="13"/>
      <name val="Times New Roman"/>
      <family val="1"/>
    </font>
    <font>
      <b/>
      <i/>
      <sz val="13"/>
      <name val="Times New Roman"/>
      <family val="1"/>
    </font>
    <font>
      <sz val="13"/>
      <name val="Arial"/>
      <family val="2"/>
      <scheme val="minor"/>
    </font>
    <font>
      <b/>
      <sz val="13"/>
      <name val="Times New Roman"/>
      <family val="1"/>
      <charset val="163"/>
    </font>
    <font>
      <b/>
      <sz val="13"/>
      <name val="Arial"/>
      <family val="2"/>
      <scheme val="minor"/>
    </font>
    <font>
      <b/>
      <sz val="10"/>
      <color theme="1"/>
      <name val="Times New Roman"/>
      <family val="1"/>
    </font>
    <font>
      <sz val="10"/>
      <color theme="1"/>
      <name val="Times New Roman"/>
      <family val="1"/>
    </font>
    <font>
      <i/>
      <sz val="10"/>
      <color theme="1"/>
      <name val="Times New Roman"/>
      <family val="1"/>
    </font>
    <font>
      <b/>
      <sz val="11"/>
      <name val="Times New Roman"/>
      <family val="1"/>
    </font>
    <font>
      <sz val="12"/>
      <name val="VNI-Times"/>
    </font>
    <font>
      <sz val="12"/>
      <name val=".VnTime"/>
      <family val="2"/>
    </font>
    <font>
      <sz val="10"/>
      <color indexed="8"/>
      <name val="MS Sans Serif"/>
      <family val="2"/>
    </font>
    <font>
      <sz val="12"/>
      <name val="돋움체"/>
      <family val="3"/>
      <charset val="129"/>
    </font>
    <font>
      <sz val="12"/>
      <name val="VNtimes new roman"/>
      <family val="2"/>
    </font>
    <font>
      <sz val="9"/>
      <name val="Arial"/>
      <family val="2"/>
    </font>
    <font>
      <sz val="10"/>
      <name val=".VnTime"/>
      <family val="2"/>
    </font>
    <font>
      <sz val="10"/>
      <name val="VNI-Times"/>
    </font>
    <font>
      <sz val="10"/>
      <name val="?? ??"/>
      <family val="1"/>
      <charset val="136"/>
    </font>
    <font>
      <sz val="11"/>
      <name val="??"/>
      <family val="3"/>
    </font>
    <font>
      <sz val="12"/>
      <name val=".VnArial"/>
      <family val="2"/>
    </font>
    <font>
      <sz val="10"/>
      <name val="??"/>
      <family val="3"/>
      <charset val="129"/>
    </font>
    <font>
      <sz val="12"/>
      <name val="????"/>
      <family val="1"/>
      <charset val="136"/>
    </font>
    <font>
      <sz val="12"/>
      <name val="Courier"/>
      <family val="3"/>
    </font>
    <font>
      <sz val="10"/>
      <name val="AngsanaUPC"/>
      <family val="1"/>
    </font>
    <font>
      <sz val="10"/>
      <name val="Arial"/>
      <family val="2"/>
      <charset val="1"/>
    </font>
    <font>
      <sz val="12"/>
      <name val="|??¢¥¢¬¨Ï"/>
      <family val="1"/>
      <charset val="129"/>
    </font>
    <font>
      <b/>
      <sz val="12"/>
      <name val="Arial"/>
      <family val="2"/>
    </font>
    <font>
      <sz val="10"/>
      <name val="Helv"/>
      <family val="2"/>
    </font>
    <font>
      <sz val="10"/>
      <color indexed="8"/>
      <name val="Arial"/>
      <family val="2"/>
    </font>
    <font>
      <sz val="10"/>
      <color indexed="8"/>
      <name val="Arial"/>
      <family val="2"/>
      <charset val="163"/>
    </font>
    <font>
      <sz val="10"/>
      <name val="MS Sans Serif"/>
      <family val="2"/>
    </font>
    <font>
      <sz val="12"/>
      <name val="VNI-Helve"/>
    </font>
    <font>
      <sz val="12"/>
      <name val="???"/>
    </font>
    <font>
      <sz val="11"/>
      <name val="‚l‚r ‚oƒSƒVƒbƒN"/>
      <family val="3"/>
      <charset val="128"/>
    </font>
    <font>
      <sz val="12"/>
      <name val="Arial"/>
      <family val="2"/>
    </font>
    <font>
      <sz val="11"/>
      <name val="–¾’©"/>
      <family val="1"/>
      <charset val="128"/>
    </font>
    <font>
      <sz val="14"/>
      <name val="VnTime"/>
    </font>
    <font>
      <sz val="10"/>
      <name val=".VnArial"/>
      <family val="2"/>
    </font>
    <font>
      <sz val="10"/>
      <name val=".VnArial NarrowH"/>
      <family val="2"/>
    </font>
    <font>
      <b/>
      <u/>
      <sz val="14"/>
      <color indexed="8"/>
      <name val=".VnBook-AntiquaH"/>
      <family val="2"/>
    </font>
    <font>
      <sz val="11"/>
      <name val=".VnTime"/>
      <family val="2"/>
    </font>
    <font>
      <b/>
      <u/>
      <sz val="10"/>
      <name val="VNI-Times"/>
    </font>
    <font>
      <b/>
      <sz val="10"/>
      <name val=".VnArial"/>
      <family val="2"/>
    </font>
    <font>
      <sz val="10"/>
      <name val="VnTimes"/>
    </font>
    <font>
      <sz val="12"/>
      <color indexed="10"/>
      <name val=".VnArial Narrow"/>
      <family val="2"/>
    </font>
    <font>
      <sz val="12"/>
      <color indexed="8"/>
      <name val="¹ÙÅÁÃ¼"/>
      <family val="1"/>
      <charset val="129"/>
    </font>
    <font>
      <i/>
      <sz val="12"/>
      <color indexed="8"/>
      <name val=".VnBook-AntiquaH"/>
      <family val="2"/>
    </font>
    <font>
      <sz val="11"/>
      <color indexed="8"/>
      <name val="Calibri"/>
      <family val="2"/>
      <charset val="163"/>
    </font>
    <font>
      <sz val="10"/>
      <name val="Arial"/>
      <family val="2"/>
      <charset val="163"/>
    </font>
    <font>
      <b/>
      <sz val="12"/>
      <color indexed="8"/>
      <name val=".VnBook-Antiqua"/>
      <family val="2"/>
    </font>
    <font>
      <i/>
      <sz val="12"/>
      <color indexed="8"/>
      <name val=".VnBook-Antiqua"/>
      <family val="2"/>
    </font>
    <font>
      <sz val="14"/>
      <name val=".VnTimeH"/>
      <family val="2"/>
    </font>
    <font>
      <sz val="11"/>
      <color indexed="9"/>
      <name val="Calibri"/>
      <family val="2"/>
      <charset val="163"/>
    </font>
    <font>
      <sz val="14"/>
      <name val=".VnTime"/>
      <family val="2"/>
    </font>
    <font>
      <sz val="14"/>
      <name val="VNI-Times"/>
    </font>
    <font>
      <sz val="12"/>
      <name val="¹UAAA¼"/>
      <family val="3"/>
      <charset val="129"/>
    </font>
    <font>
      <sz val="11"/>
      <name val="VNI-Times"/>
    </font>
    <font>
      <sz val="8"/>
      <name val="Times New Roman"/>
      <family val="1"/>
      <charset val="163"/>
    </font>
    <font>
      <sz val="8"/>
      <name val="Times New Roman"/>
      <family val="1"/>
    </font>
    <font>
      <b/>
      <sz val="12"/>
      <color indexed="63"/>
      <name val="VNI-Times"/>
    </font>
    <font>
      <sz val="12"/>
      <name val="¹ÙÅÁÃ¼"/>
      <charset val="129"/>
    </font>
    <font>
      <sz val="12"/>
      <name val="¹UAAA¼"/>
      <family val="3"/>
      <charset val="128"/>
    </font>
    <font>
      <sz val="11"/>
      <color indexed="20"/>
      <name val="Calibri"/>
      <family val="2"/>
      <charset val="163"/>
    </font>
    <font>
      <sz val="12"/>
      <name val="Tms Rmn"/>
    </font>
    <font>
      <sz val="13"/>
      <name val=".VnTime"/>
      <family val="2"/>
    </font>
    <font>
      <sz val="10"/>
      <name val="Times New Roman"/>
      <family val="1"/>
      <charset val="163"/>
    </font>
    <font>
      <sz val="11"/>
      <name val="µ¸¿ò"/>
      <charset val="129"/>
    </font>
    <font>
      <sz val="10"/>
      <name val="±¼¸²A¼"/>
      <family val="3"/>
      <charset val="129"/>
    </font>
    <font>
      <sz val="12"/>
      <name val="¹ÙÅÁÃ¼"/>
      <family val="1"/>
      <charset val="129"/>
    </font>
    <font>
      <sz val="10"/>
      <name val="Helv"/>
    </font>
    <font>
      <b/>
      <sz val="11"/>
      <color indexed="52"/>
      <name val="Calibri"/>
      <family val="2"/>
      <charset val="163"/>
    </font>
    <font>
      <b/>
      <sz val="10"/>
      <name val="Helv"/>
    </font>
    <font>
      <b/>
      <sz val="10"/>
      <name val="Helv"/>
      <family val="2"/>
    </font>
    <font>
      <b/>
      <sz val="11"/>
      <name val="Arial"/>
      <family val="2"/>
    </font>
    <font>
      <b/>
      <sz val="11"/>
      <color indexed="9"/>
      <name val="Calibri"/>
      <family val="2"/>
      <charset val="163"/>
    </font>
    <font>
      <sz val="10"/>
      <name val="VNI-Aptima"/>
    </font>
    <font>
      <b/>
      <sz val="8"/>
      <name val="Arial"/>
      <family val="2"/>
    </font>
    <font>
      <sz val="11"/>
      <name val="Tms Rmn"/>
    </font>
    <font>
      <sz val="12"/>
      <color theme="1"/>
      <name val="Arial"/>
      <family val="2"/>
      <scheme val="minor"/>
    </font>
    <font>
      <sz val="13"/>
      <color indexed="8"/>
      <name val="Times New Roman"/>
      <family val="2"/>
    </font>
    <font>
      <u val="singleAccounting"/>
      <sz val="11"/>
      <name val="Times New Roman"/>
      <family val="1"/>
    </font>
    <font>
      <sz val="11"/>
      <color indexed="8"/>
      <name val="Times New Roman"/>
      <family val="2"/>
    </font>
    <font>
      <sz val="14"/>
      <color indexed="8"/>
      <name val="Times New Roman"/>
      <family val="2"/>
    </font>
    <font>
      <sz val="11"/>
      <name val="UVnTime"/>
    </font>
    <font>
      <sz val="9"/>
      <name val="Arial"/>
      <family val="2"/>
      <charset val="163"/>
    </font>
    <font>
      <sz val="12"/>
      <color indexed="8"/>
      <name val="Times New Roman"/>
      <family val="2"/>
    </font>
    <font>
      <b/>
      <sz val="16"/>
      <name val="Times New Roman"/>
      <family val="1"/>
    </font>
    <font>
      <b/>
      <sz val="12"/>
      <name val="VNTime"/>
      <family val="2"/>
    </font>
    <font>
      <sz val="10"/>
      <name val="MS Serif"/>
      <family val="1"/>
    </font>
    <font>
      <sz val="11"/>
      <name val="VNtimes new roman"/>
      <family val="2"/>
    </font>
    <font>
      <sz val="11"/>
      <color indexed="12"/>
      <name val="Times New Roman"/>
      <family val="1"/>
    </font>
    <font>
      <sz val="12"/>
      <name val="???"/>
      <family val="3"/>
      <charset val="129"/>
    </font>
    <font>
      <b/>
      <sz val="12"/>
      <name val="VNTimeH"/>
      <family val="2"/>
    </font>
    <font>
      <sz val="10"/>
      <name val="Arial CE"/>
      <charset val="238"/>
    </font>
    <font>
      <sz val="10"/>
      <name val="Arial CE"/>
    </font>
    <font>
      <sz val="10"/>
      <color indexed="16"/>
      <name val="MS Serif"/>
      <family val="1"/>
    </font>
    <font>
      <sz val="10"/>
      <name val="VNI-Helve-Condense"/>
    </font>
    <font>
      <sz val="11"/>
      <color indexed="8"/>
      <name val="Calibri"/>
      <family val="2"/>
      <charset val="1"/>
    </font>
    <font>
      <i/>
      <sz val="11"/>
      <color indexed="23"/>
      <name val="Calibri"/>
      <family val="2"/>
      <charset val="163"/>
    </font>
    <font>
      <b/>
      <sz val="16"/>
      <color indexed="16"/>
      <name val="VNbritannic"/>
      <family val="2"/>
    </font>
    <font>
      <b/>
      <sz val="18"/>
      <color indexed="12"/>
      <name val="VNbritannic"/>
      <family val="2"/>
    </font>
    <font>
      <b/>
      <sz val="18"/>
      <name val="VNnew Century Cond"/>
      <family val="2"/>
    </font>
    <font>
      <b/>
      <sz val="20"/>
      <color indexed="12"/>
      <name val="VNnew Century Cond"/>
      <family val="2"/>
    </font>
    <font>
      <b/>
      <sz val="16"/>
      <name val="VNlucida sans"/>
      <family val="2"/>
    </font>
    <font>
      <b/>
      <sz val="18"/>
      <color indexed="10"/>
      <name val="VNnew Century Cond"/>
      <family val="2"/>
    </font>
    <font>
      <b/>
      <sz val="14"/>
      <color indexed="14"/>
      <name val="VNottawa"/>
      <family val="2"/>
    </font>
    <font>
      <b/>
      <sz val="16"/>
      <color indexed="14"/>
      <name val="VNottawa"/>
      <family val="2"/>
    </font>
    <font>
      <sz val="12"/>
      <name val="VNTime"/>
      <family val="2"/>
    </font>
    <font>
      <sz val="11"/>
      <color indexed="17"/>
      <name val="Calibri"/>
      <family val="2"/>
      <charset val="163"/>
    </font>
    <font>
      <sz val="8"/>
      <name val="Arial"/>
      <family val="2"/>
    </font>
    <font>
      <sz val="10"/>
      <name val=".VnArialH"/>
      <family val="2"/>
    </font>
    <font>
      <b/>
      <sz val="12"/>
      <name val=".VnBook-AntiquaH"/>
      <family val="2"/>
    </font>
    <font>
      <b/>
      <sz val="12"/>
      <color indexed="9"/>
      <name val="Tms Rmn"/>
    </font>
    <font>
      <b/>
      <sz val="12"/>
      <name val="Helv"/>
    </font>
    <font>
      <b/>
      <sz val="12"/>
      <name val="Helv"/>
      <family val="2"/>
    </font>
    <font>
      <b/>
      <sz val="10"/>
      <name val="Arial"/>
      <family val="2"/>
    </font>
    <font>
      <b/>
      <sz val="15"/>
      <color indexed="56"/>
      <name val="Calibri"/>
      <family val="2"/>
      <charset val="163"/>
    </font>
    <font>
      <b/>
      <sz val="13"/>
      <color indexed="56"/>
      <name val="Calibri"/>
      <family val="2"/>
      <charset val="163"/>
    </font>
    <font>
      <b/>
      <sz val="11"/>
      <color indexed="56"/>
      <name val="Calibri"/>
      <family val="2"/>
      <charset val="163"/>
    </font>
    <font>
      <b/>
      <sz val="18"/>
      <name val="Arial"/>
      <family val="2"/>
    </font>
    <font>
      <b/>
      <sz val="8"/>
      <name val="MS Sans Serif"/>
      <family val="2"/>
    </font>
    <font>
      <b/>
      <sz val="10"/>
      <name val=".VnTime"/>
      <family val="2"/>
    </font>
    <font>
      <b/>
      <sz val="14"/>
      <name val=".VnTimeH"/>
      <family val="2"/>
    </font>
    <font>
      <sz val="12"/>
      <name val="±¼¸²Ã¼"/>
      <family val="3"/>
      <charset val="129"/>
    </font>
    <font>
      <sz val="11"/>
      <color indexed="62"/>
      <name val="Calibri"/>
      <family val="2"/>
      <charset val="163"/>
    </font>
    <font>
      <u/>
      <sz val="10"/>
      <color indexed="12"/>
      <name val=".VnTime"/>
      <family val="2"/>
    </font>
    <font>
      <u/>
      <sz val="12"/>
      <color indexed="12"/>
      <name val=".VnTime"/>
      <family val="2"/>
    </font>
    <font>
      <u/>
      <sz val="12"/>
      <color indexed="12"/>
      <name val="Arial"/>
      <family val="2"/>
    </font>
    <font>
      <sz val="11"/>
      <color indexed="52"/>
      <name val="Calibri"/>
      <family val="2"/>
      <charset val="163"/>
    </font>
    <font>
      <i/>
      <sz val="10"/>
      <name val=".VnTime"/>
      <family val="2"/>
    </font>
    <font>
      <sz val="8"/>
      <name val="VNarial"/>
      <family val="2"/>
    </font>
    <font>
      <b/>
      <sz val="11"/>
      <name val="Helv"/>
    </font>
    <font>
      <b/>
      <sz val="11"/>
      <name val="Helv"/>
      <family val="2"/>
    </font>
    <font>
      <sz val="10"/>
      <name val=".VnAvant"/>
      <family val="2"/>
    </font>
    <font>
      <sz val="11"/>
      <color indexed="60"/>
      <name val="Calibri"/>
      <family val="2"/>
      <charset val="163"/>
    </font>
    <font>
      <sz val="7"/>
      <name val="Small Fonts"/>
      <family val="2"/>
    </font>
    <font>
      <b/>
      <sz val="12"/>
      <name val="VN-NTime"/>
    </font>
    <font>
      <sz val="10"/>
      <name val="VNtimes new roman"/>
      <family val="1"/>
    </font>
    <font>
      <b/>
      <i/>
      <sz val="16"/>
      <name val="Helv"/>
      <family val="2"/>
    </font>
    <font>
      <b/>
      <i/>
      <sz val="16"/>
      <name val="Helv"/>
    </font>
    <font>
      <sz val="12"/>
      <name val="바탕체"/>
      <family val="1"/>
      <charset val="129"/>
    </font>
    <font>
      <sz val="11"/>
      <color indexed="8"/>
      <name val="Arial"/>
      <family val="2"/>
    </font>
    <font>
      <sz val="11"/>
      <color theme="1"/>
      <name val="Calibri"/>
      <family val="2"/>
    </font>
    <font>
      <sz val="11"/>
      <color theme="1"/>
      <name val="Arial"/>
      <family val="2"/>
    </font>
    <font>
      <sz val="12"/>
      <name val="timesnewroman"/>
    </font>
    <font>
      <sz val="10"/>
      <color indexed="8"/>
      <name val="Times New Roman"/>
      <family val="2"/>
    </font>
    <font>
      <sz val="12"/>
      <color theme="1"/>
      <name val="Times New Roman"/>
      <family val="2"/>
      <charset val="163"/>
    </font>
    <font>
      <sz val="12"/>
      <color theme="1"/>
      <name val="ti"/>
      <family val="2"/>
    </font>
    <font>
      <sz val="13"/>
      <color theme="1"/>
      <name val="Times New Roman"/>
      <family val="2"/>
    </font>
    <font>
      <sz val="11"/>
      <name val="VNI-Aptima"/>
    </font>
    <font>
      <sz val="14"/>
      <name val="System"/>
      <family val="2"/>
    </font>
    <font>
      <b/>
      <sz val="11"/>
      <name val="Arial"/>
      <family val="2"/>
      <charset val="163"/>
    </font>
    <font>
      <b/>
      <sz val="11"/>
      <color indexed="63"/>
      <name val="Calibri"/>
      <family val="2"/>
      <charset val="163"/>
    </font>
    <font>
      <sz val="14"/>
      <name val=".VnArial Narrow"/>
      <family val="2"/>
    </font>
    <font>
      <sz val="12"/>
      <color indexed="8"/>
      <name val="Times New Roman"/>
      <family val="1"/>
    </font>
    <font>
      <sz val="12"/>
      <name val="Helv"/>
    </font>
    <font>
      <sz val="12"/>
      <name val="Helv"/>
      <family val="2"/>
    </font>
    <font>
      <b/>
      <sz val="10"/>
      <name val="MS Sans Serif"/>
      <family val="2"/>
    </font>
    <font>
      <sz val="8"/>
      <name val="Wingdings"/>
      <charset val="2"/>
    </font>
    <font>
      <sz val="8"/>
      <name val="Helv"/>
    </font>
    <font>
      <b/>
      <sz val="12"/>
      <color indexed="8"/>
      <name val="Arial"/>
      <family val="2"/>
      <charset val="163"/>
    </font>
    <font>
      <b/>
      <sz val="12"/>
      <color indexed="8"/>
      <name val="Arial"/>
      <family val="2"/>
    </font>
    <font>
      <b/>
      <i/>
      <sz val="12"/>
      <color indexed="8"/>
      <name val="Arial"/>
      <family val="2"/>
      <charset val="163"/>
    </font>
    <font>
      <b/>
      <i/>
      <sz val="12"/>
      <color indexed="8"/>
      <name val="Arial"/>
      <family val="2"/>
    </font>
    <font>
      <sz val="12"/>
      <color indexed="8"/>
      <name val="Arial"/>
      <family val="2"/>
      <charset val="163"/>
    </font>
    <font>
      <sz val="12"/>
      <color indexed="8"/>
      <name val="Arial"/>
      <family val="2"/>
    </font>
    <font>
      <i/>
      <sz val="12"/>
      <color indexed="8"/>
      <name val="Arial"/>
      <family val="2"/>
      <charset val="163"/>
    </font>
    <font>
      <i/>
      <sz val="12"/>
      <color indexed="8"/>
      <name val="Arial"/>
      <family val="2"/>
    </font>
    <font>
      <sz val="19"/>
      <color indexed="48"/>
      <name val="Arial"/>
      <family val="2"/>
      <charset val="163"/>
    </font>
    <font>
      <sz val="19"/>
      <color indexed="48"/>
      <name val="Arial"/>
      <family val="2"/>
    </font>
    <font>
      <sz val="12"/>
      <color indexed="14"/>
      <name val="Arial"/>
      <family val="2"/>
      <charset val="163"/>
    </font>
    <font>
      <sz val="12"/>
      <color indexed="14"/>
      <name val="Arial"/>
      <family val="2"/>
    </font>
    <font>
      <sz val="11"/>
      <name val="3C_Times_T"/>
    </font>
    <font>
      <sz val="8"/>
      <name val="MS Sans Serif"/>
      <family val="2"/>
    </font>
    <font>
      <b/>
      <sz val="10.5"/>
      <name val=".VnAvantH"/>
      <family val="2"/>
    </font>
    <font>
      <sz val="10"/>
      <name val="VNbook-Antiqua"/>
      <family val="2"/>
    </font>
    <font>
      <sz val="11"/>
      <color indexed="32"/>
      <name val="VNI-Times"/>
    </font>
    <font>
      <b/>
      <sz val="8"/>
      <color indexed="8"/>
      <name val="Helv"/>
    </font>
    <font>
      <sz val="10"/>
      <name val="Symbol"/>
      <family val="1"/>
      <charset val="2"/>
    </font>
    <font>
      <sz val="13"/>
      <name val=".VnArial"/>
      <family val="2"/>
    </font>
    <font>
      <b/>
      <sz val="10"/>
      <name val="VNI-Univer"/>
    </font>
    <font>
      <sz val="10"/>
      <name val=".VnBook-Antiqua"/>
      <family val="2"/>
    </font>
    <font>
      <sz val="12"/>
      <name val="VnTime"/>
    </font>
    <font>
      <b/>
      <sz val="12"/>
      <name val="VNI-Times"/>
    </font>
    <font>
      <sz val="11"/>
      <name val=".VnAvant"/>
      <family val="2"/>
    </font>
    <font>
      <b/>
      <sz val="13"/>
      <color indexed="8"/>
      <name val=".VnTimeH"/>
      <family val="2"/>
    </font>
    <font>
      <b/>
      <sz val="10"/>
      <color indexed="10"/>
      <name val="Arial"/>
      <family val="2"/>
    </font>
    <font>
      <b/>
      <u val="double"/>
      <sz val="12"/>
      <color indexed="12"/>
      <name val=".VnBahamasB"/>
      <family val="2"/>
    </font>
    <font>
      <b/>
      <i/>
      <u/>
      <sz val="12"/>
      <name val=".VnTimeH"/>
      <family val="2"/>
    </font>
    <font>
      <sz val="9.5"/>
      <name val=".VnBlackH"/>
      <family val="2"/>
    </font>
    <font>
      <b/>
      <sz val="10"/>
      <name val=".VnBahamasBH"/>
      <family val="2"/>
    </font>
    <font>
      <b/>
      <sz val="11"/>
      <name val=".VnArialH"/>
      <family val="2"/>
    </font>
    <font>
      <b/>
      <sz val="18"/>
      <color indexed="56"/>
      <name val="Cambria"/>
      <family val="2"/>
      <charset val="163"/>
    </font>
    <font>
      <b/>
      <sz val="10"/>
      <name val=".VnTimeH"/>
      <family val="2"/>
    </font>
    <font>
      <b/>
      <sz val="11"/>
      <name val=".VnTimeH"/>
      <family val="2"/>
    </font>
    <font>
      <b/>
      <sz val="10"/>
      <name val=".VnArialH"/>
      <family val="2"/>
    </font>
    <font>
      <b/>
      <sz val="11"/>
      <color indexed="8"/>
      <name val="Calibri"/>
      <family val="2"/>
      <charset val="163"/>
    </font>
    <font>
      <sz val="10"/>
      <name val=".VnArial Narrow"/>
      <family val="2"/>
    </font>
    <font>
      <sz val="10"/>
      <name val="VNtimes new roman"/>
      <family val="2"/>
    </font>
    <font>
      <sz val="14"/>
      <name val="VnTime"/>
      <family val="2"/>
    </font>
    <font>
      <sz val="8"/>
      <name val=".VnTime"/>
      <family val="2"/>
    </font>
    <font>
      <b/>
      <sz val="8"/>
      <name val="VN Helvetica"/>
    </font>
    <font>
      <b/>
      <sz val="12"/>
      <name val=".VnTime"/>
      <family val="2"/>
    </font>
    <font>
      <b/>
      <sz val="10"/>
      <name val="VN AvantGBook"/>
    </font>
    <font>
      <b/>
      <sz val="10"/>
      <name val="VN Helvetica"/>
    </font>
    <font>
      <b/>
      <sz val="16"/>
      <name val=".VnTime"/>
      <family val="2"/>
    </font>
    <font>
      <sz val="10"/>
      <name val="VN Helvetica"/>
    </font>
    <font>
      <sz val="9"/>
      <name val=".VnTime"/>
      <family val="2"/>
    </font>
    <font>
      <sz val="11"/>
      <color indexed="10"/>
      <name val="Calibri"/>
      <family val="2"/>
      <charset val="163"/>
    </font>
    <font>
      <sz val="10"/>
      <name val="Geneva"/>
      <family val="2"/>
    </font>
    <font>
      <b/>
      <i/>
      <sz val="12"/>
      <name val=".VnTime"/>
      <family val="2"/>
    </font>
    <font>
      <sz val="14"/>
      <name val=".VnArial"/>
      <family val="2"/>
    </font>
    <font>
      <sz val="16"/>
      <name val="AngsanaUPC"/>
      <family val="3"/>
    </font>
    <font>
      <sz val="10"/>
      <name val=" "/>
      <family val="1"/>
    </font>
    <font>
      <sz val="14"/>
      <name val="뼻뮝"/>
      <family val="3"/>
      <charset val="129"/>
    </font>
    <font>
      <sz val="12"/>
      <color indexed="8"/>
      <name val="바탕체"/>
      <family val="3"/>
    </font>
    <font>
      <sz val="12"/>
      <name val="뼻뮝"/>
      <family val="1"/>
      <charset val="129"/>
    </font>
    <font>
      <sz val="10"/>
      <name val="명조"/>
      <family val="3"/>
      <charset val="129"/>
    </font>
    <font>
      <sz val="10"/>
      <name val="돋움체"/>
      <family val="3"/>
      <charset val="129"/>
    </font>
    <font>
      <i/>
      <sz val="13"/>
      <name val="Arial"/>
      <family val="2"/>
      <scheme val="minor"/>
    </font>
    <font>
      <sz val="12"/>
      <name val="Calibri"/>
      <family val="2"/>
    </font>
    <font>
      <i/>
      <sz val="12"/>
      <name val="Calibri"/>
      <family val="2"/>
    </font>
    <font>
      <sz val="10"/>
      <name val="Calibri"/>
      <family val="2"/>
    </font>
    <font>
      <sz val="9"/>
      <name val="Times New Roman"/>
      <family val="1"/>
    </font>
    <font>
      <b/>
      <u/>
      <sz val="10"/>
      <name val="Times New Roman"/>
      <family val="1"/>
    </font>
    <font>
      <b/>
      <sz val="12"/>
      <name val="Calibri"/>
      <family val="2"/>
    </font>
    <font>
      <i/>
      <sz val="10"/>
      <name val="Calibri"/>
      <family val="2"/>
    </font>
    <font>
      <b/>
      <i/>
      <sz val="12"/>
      <name val="Calibri"/>
      <family val="2"/>
    </font>
    <font>
      <i/>
      <sz val="13"/>
      <name val="Times New Roman"/>
      <family val="1"/>
      <charset val="163"/>
    </font>
    <font>
      <sz val="11"/>
      <color indexed="8"/>
      <name val="Helvetica Neue"/>
    </font>
    <font>
      <b/>
      <sz val="11"/>
      <color theme="1"/>
      <name val="Arial"/>
      <family val="2"/>
      <scheme val="minor"/>
    </font>
    <font>
      <b/>
      <i/>
      <sz val="12"/>
      <name val="Times New Roman"/>
      <family val="1"/>
    </font>
    <font>
      <b/>
      <i/>
      <sz val="11"/>
      <color theme="1"/>
      <name val="Arial"/>
      <family val="2"/>
      <scheme val="minor"/>
    </font>
    <font>
      <b/>
      <sz val="12"/>
      <color theme="1"/>
      <name val="Times New Roman"/>
      <family val="1"/>
    </font>
    <font>
      <sz val="12"/>
      <color theme="1"/>
      <name val="Times New Roman"/>
      <family val="1"/>
    </font>
    <font>
      <i/>
      <sz val="12"/>
      <color theme="1"/>
      <name val="Times New Roman"/>
      <family val="1"/>
    </font>
    <font>
      <i/>
      <sz val="14"/>
      <name val="Times New Roman"/>
      <family val="1"/>
    </font>
  </fonts>
  <fills count="52">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9"/>
        <bgColor indexed="64"/>
      </patternFill>
    </fill>
    <fill>
      <patternFill patternType="solid">
        <fgColor indexed="65"/>
        <bgColor indexed="64"/>
      </patternFill>
    </fill>
    <fill>
      <patternFill patternType="solid">
        <fgColor indexed="27"/>
        <bgColor indexed="64"/>
      </patternFill>
    </fill>
    <fill>
      <patternFill patternType="solid">
        <fgColor indexed="40"/>
        <bgColor indexed="64"/>
      </patternFill>
    </fill>
    <fill>
      <patternFill patternType="solid">
        <fgColor indexed="26"/>
        <bgColor indexed="64"/>
      </patternFill>
    </fill>
    <fill>
      <patternFill patternType="solid">
        <fgColor indexed="43"/>
      </patternFill>
    </fill>
    <fill>
      <patternFill patternType="solid">
        <fgColor indexed="26"/>
      </patternFill>
    </fill>
    <fill>
      <patternFill patternType="darkVertical"/>
    </fill>
    <fill>
      <patternFill patternType="solid">
        <fgColor indexed="43"/>
        <bgColor indexed="64"/>
      </patternFill>
    </fill>
    <fill>
      <patternFill patternType="solid">
        <fgColor indexed="54"/>
        <bgColor indexed="64"/>
      </patternFill>
    </fill>
    <fill>
      <patternFill patternType="solid">
        <fgColor indexed="10"/>
        <bgColor indexed="64"/>
      </patternFill>
    </fill>
    <fill>
      <patternFill patternType="solid">
        <fgColor indexed="45"/>
        <bgColor indexed="64"/>
      </patternFill>
    </fill>
    <fill>
      <patternFill patternType="solid">
        <fgColor indexed="29"/>
        <bgColor indexed="64"/>
      </patternFill>
    </fill>
    <fill>
      <patternFill patternType="solid">
        <fgColor indexed="42"/>
        <bgColor indexed="64"/>
      </patternFill>
    </fill>
    <fill>
      <patternFill patternType="solid">
        <fgColor indexed="51"/>
        <bgColor indexed="64"/>
      </patternFill>
    </fill>
    <fill>
      <patternFill patternType="solid">
        <fgColor indexed="47"/>
        <bgColor indexed="64"/>
      </patternFill>
    </fill>
    <fill>
      <patternFill patternType="solid">
        <fgColor indexed="50"/>
        <bgColor indexed="64"/>
      </patternFill>
    </fill>
    <fill>
      <patternFill patternType="solid">
        <fgColor indexed="57"/>
        <bgColor indexed="64"/>
      </patternFill>
    </fill>
    <fill>
      <patternFill patternType="solid">
        <fgColor indexed="21"/>
        <bgColor indexed="64"/>
      </patternFill>
    </fill>
    <fill>
      <patternFill patternType="lightUp">
        <fgColor indexed="48"/>
        <bgColor indexed="44"/>
      </patternFill>
    </fill>
    <fill>
      <patternFill patternType="solid">
        <fgColor indexed="44"/>
        <bgColor indexed="64"/>
      </patternFill>
    </fill>
    <fill>
      <patternFill patternType="solid">
        <fgColor indexed="41"/>
        <bgColor indexed="64"/>
      </patternFill>
    </fill>
    <fill>
      <patternFill patternType="solid">
        <fgColor indexed="35"/>
        <bgColor indexed="64"/>
      </patternFill>
    </fill>
    <fill>
      <patternFill patternType="gray125">
        <fgColor indexed="35"/>
      </patternFill>
    </fill>
    <fill>
      <patternFill patternType="solid">
        <fgColor indexed="26"/>
        <bgColor indexed="9"/>
      </patternFill>
    </fill>
    <fill>
      <patternFill patternType="solid">
        <fgColor indexed="9"/>
        <bgColor indexed="10"/>
      </patternFill>
    </fill>
    <fill>
      <patternFill patternType="solid">
        <fgColor theme="0"/>
        <bgColor indexed="64"/>
      </patternFill>
    </fill>
    <fill>
      <patternFill patternType="solid">
        <fgColor rgb="FFFFFF00"/>
        <bgColor indexed="64"/>
      </patternFill>
    </fill>
  </fills>
  <borders count="4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double">
        <color indexed="64"/>
      </top>
      <bottom style="hair">
        <color indexed="64"/>
      </bottom>
      <diagonal/>
    </border>
    <border>
      <left/>
      <right/>
      <top/>
      <bottom style="hair">
        <color indexed="64"/>
      </bottom>
      <diagonal/>
    </border>
    <border>
      <left/>
      <right/>
      <top style="double">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style="thin">
        <color indexed="64"/>
      </top>
      <bottom style="double">
        <color indexed="64"/>
      </bottom>
      <diagonal/>
    </border>
    <border>
      <left/>
      <right style="double">
        <color indexed="64"/>
      </right>
      <top/>
      <bottom/>
      <diagonal/>
    </border>
    <border>
      <left/>
      <right/>
      <top style="double">
        <color indexed="64"/>
      </top>
      <bottom style="double">
        <color indexed="64"/>
      </bottom>
      <diagonal/>
    </border>
    <border>
      <left style="thick">
        <color indexed="64"/>
      </left>
      <right/>
      <top style="thick">
        <color indexed="64"/>
      </top>
      <bottom/>
      <diagonal/>
    </border>
    <border>
      <left style="thin">
        <color indexed="64"/>
      </left>
      <right style="thin">
        <color indexed="64"/>
      </right>
      <top/>
      <bottom style="hair">
        <color indexed="64"/>
      </bottom>
      <diagonal/>
    </border>
    <border>
      <left/>
      <right/>
      <top style="medium">
        <color indexed="64"/>
      </top>
      <bottom style="medium">
        <color indexed="64"/>
      </bottom>
      <diagonal/>
    </border>
    <border>
      <left/>
      <right/>
      <top/>
      <bottom style="medium">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4"/>
      </left>
      <right style="thin">
        <color indexed="64"/>
      </right>
      <top style="thin">
        <color indexed="8"/>
      </top>
      <bottom style="thin">
        <color indexed="64"/>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medium">
        <color indexed="64"/>
      </top>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right/>
      <top style="thin">
        <color indexed="48"/>
      </top>
      <bottom style="thin">
        <color indexed="48"/>
      </bottom>
      <diagonal/>
    </border>
    <border>
      <left style="thin">
        <color indexed="64"/>
      </left>
      <right style="medium">
        <color indexed="64"/>
      </right>
      <top style="medium">
        <color indexed="64"/>
      </top>
      <bottom style="thin">
        <color indexed="64"/>
      </bottom>
      <diagonal/>
    </border>
    <border>
      <left/>
      <right style="medium">
        <color indexed="8"/>
      </right>
      <top/>
      <bottom/>
      <diagonal/>
    </border>
    <border>
      <left/>
      <right style="medium">
        <color indexed="0"/>
      </right>
      <top/>
      <bottom/>
      <diagonal/>
    </border>
    <border>
      <left style="double">
        <color indexed="64"/>
      </left>
      <right style="thin">
        <color indexed="64"/>
      </right>
      <top style="double">
        <color indexed="64"/>
      </top>
      <bottom/>
      <diagonal/>
    </border>
    <border>
      <left style="double">
        <color indexed="64"/>
      </left>
      <right style="thin">
        <color indexed="64"/>
      </right>
      <top style="hair">
        <color indexed="64"/>
      </top>
      <bottom style="double">
        <color indexed="64"/>
      </bottom>
      <diagonal/>
    </border>
    <border>
      <left/>
      <right/>
      <top style="thin">
        <color indexed="62"/>
      </top>
      <bottom style="double">
        <color indexed="62"/>
      </bottom>
      <diagonal/>
    </border>
    <border>
      <left style="medium">
        <color indexed="9"/>
      </left>
      <right style="medium">
        <color indexed="9"/>
      </right>
      <top style="medium">
        <color indexed="9"/>
      </top>
      <bottom style="medium">
        <color indexed="9"/>
      </bottom>
      <diagonal/>
    </border>
    <border>
      <left style="hair">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hair">
        <color indexed="13"/>
      </left>
      <right style="hair">
        <color indexed="13"/>
      </right>
      <top style="hair">
        <color indexed="13"/>
      </top>
      <bottom style="hair">
        <color indexed="13"/>
      </bottom>
      <diagonal/>
    </border>
    <border>
      <left style="thin">
        <color indexed="64"/>
      </left>
      <right style="thin">
        <color indexed="64"/>
      </right>
      <top style="medium">
        <color indexed="64"/>
      </top>
      <bottom/>
      <diagonal/>
    </border>
  </borders>
  <cellStyleXfs count="5030">
    <xf numFmtId="0" fontId="0" fillId="0" borderId="0"/>
    <xf numFmtId="0" fontId="10" fillId="0" borderId="0"/>
    <xf numFmtId="169" fontId="17" fillId="0" borderId="0" applyFont="0" applyFill="0" applyBorder="0" applyAlignment="0" applyProtection="0"/>
    <xf numFmtId="0" fontId="10" fillId="0" borderId="0"/>
    <xf numFmtId="0" fontId="18" fillId="0" borderId="0"/>
    <xf numFmtId="0" fontId="8" fillId="0" borderId="0"/>
    <xf numFmtId="0" fontId="10" fillId="0" borderId="0"/>
    <xf numFmtId="0" fontId="10" fillId="0" borderId="0"/>
    <xf numFmtId="0" fontId="21" fillId="0" borderId="0"/>
    <xf numFmtId="169" fontId="21" fillId="0" borderId="0" applyFont="0" applyFill="0" applyBorder="0" applyAlignment="0" applyProtection="0"/>
    <xf numFmtId="0" fontId="7" fillId="0" borderId="0"/>
    <xf numFmtId="0" fontId="6" fillId="0" borderId="0"/>
    <xf numFmtId="0" fontId="5" fillId="0" borderId="0"/>
    <xf numFmtId="0" fontId="18" fillId="0" borderId="0"/>
    <xf numFmtId="169" fontId="8" fillId="0" borderId="0" applyFont="0" applyFill="0" applyBorder="0" applyAlignment="0" applyProtection="0"/>
    <xf numFmtId="169" fontId="9" fillId="0" borderId="0" applyFont="0" applyFill="0" applyBorder="0" applyAlignment="0" applyProtection="0"/>
    <xf numFmtId="171" fontId="32" fillId="0" borderId="0" applyFon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Protection="0"/>
    <xf numFmtId="0" fontId="34" fillId="0" borderId="0"/>
    <xf numFmtId="0" fontId="34" fillId="0" borderId="0"/>
    <xf numFmtId="3" fontId="35" fillId="0" borderId="2"/>
    <xf numFmtId="3" fontId="35" fillId="0" borderId="2"/>
    <xf numFmtId="170" fontId="36" fillId="0" borderId="12" applyFont="0" applyBorder="0"/>
    <xf numFmtId="170" fontId="37" fillId="0" borderId="0" applyProtection="0"/>
    <xf numFmtId="170" fontId="36" fillId="0" borderId="12" applyFont="0" applyBorder="0"/>
    <xf numFmtId="0" fontId="38" fillId="0" borderId="0"/>
    <xf numFmtId="172" fontId="39" fillId="0" borderId="0" applyFont="0" applyFill="0" applyBorder="0" applyAlignment="0" applyProtection="0"/>
    <xf numFmtId="0" fontId="40" fillId="0" borderId="0" applyFont="0" applyFill="0" applyBorder="0" applyAlignment="0" applyProtection="0"/>
    <xf numFmtId="173" fontId="10" fillId="0" borderId="0" applyFont="0" applyFill="0" applyBorder="0" applyAlignment="0" applyProtection="0"/>
    <xf numFmtId="174" fontId="41" fillId="0" borderId="0" applyFont="0" applyFill="0" applyBorder="0" applyAlignment="0" applyProtection="0"/>
    <xf numFmtId="175" fontId="41" fillId="0" borderId="0" applyFont="0" applyFill="0" applyBorder="0" applyAlignment="0" applyProtection="0"/>
    <xf numFmtId="175" fontId="41" fillId="0" borderId="0" applyFont="0" applyFill="0" applyBorder="0" applyAlignment="0" applyProtection="0"/>
    <xf numFmtId="175" fontId="41" fillId="0" borderId="0" applyFont="0" applyFill="0" applyBorder="0" applyAlignment="0" applyProtection="0"/>
    <xf numFmtId="175" fontId="41" fillId="0" borderId="0" applyFont="0" applyFill="0" applyBorder="0" applyAlignment="0" applyProtection="0"/>
    <xf numFmtId="175" fontId="41" fillId="0" borderId="0" applyFont="0" applyFill="0" applyBorder="0" applyAlignment="0" applyProtection="0"/>
    <xf numFmtId="175" fontId="41" fillId="0" borderId="0" applyFon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42" fillId="0" borderId="0" applyFont="0" applyFill="0" applyBorder="0" applyAlignment="0" applyProtection="0"/>
    <xf numFmtId="0" fontId="43" fillId="0" borderId="13"/>
    <xf numFmtId="176" fontId="38" fillId="0" borderId="0" applyFont="0" applyFill="0" applyBorder="0" applyAlignment="0" applyProtection="0"/>
    <xf numFmtId="177" fontId="44" fillId="0" borderId="0" applyFont="0" applyFill="0" applyBorder="0" applyAlignment="0" applyProtection="0"/>
    <xf numFmtId="178" fontId="44" fillId="0" borderId="0" applyFont="0" applyFill="0" applyBorder="0" applyAlignment="0" applyProtection="0"/>
    <xf numFmtId="179" fontId="45" fillId="0" borderId="0" applyFont="0" applyFill="0" applyBorder="0" applyAlignment="0" applyProtection="0"/>
    <xf numFmtId="0" fontId="46" fillId="0" borderId="0" applyFont="0" applyFill="0" applyBorder="0" applyAlignment="0" applyProtection="0"/>
    <xf numFmtId="0" fontId="10" fillId="0" borderId="0" applyFont="0" applyFill="0" applyBorder="0" applyAlignment="0" applyProtection="0"/>
    <xf numFmtId="0" fontId="10" fillId="0" borderId="0" applyFont="0" applyFill="0" applyBorder="0" applyAlignment="0" applyProtection="0"/>
    <xf numFmtId="0" fontId="10" fillId="0" borderId="0" applyProtection="0"/>
    <xf numFmtId="0" fontId="47" fillId="0" borderId="0"/>
    <xf numFmtId="0" fontId="10" fillId="0" borderId="0" applyProtection="0"/>
    <xf numFmtId="0" fontId="48" fillId="0" borderId="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Protection="0"/>
    <xf numFmtId="0" fontId="49" fillId="0" borderId="0" applyNumberFormat="0" applyFill="0" applyBorder="0" applyProtection="0">
      <alignment vertical="center"/>
    </xf>
    <xf numFmtId="177" fontId="33" fillId="0" borderId="0" applyFont="0" applyFill="0" applyBorder="0" applyAlignment="0" applyProtection="0"/>
    <xf numFmtId="180" fontId="39" fillId="0" borderId="0" applyFont="0" applyFill="0" applyBorder="0" applyAlignment="0" applyProtection="0"/>
    <xf numFmtId="181" fontId="32" fillId="0" borderId="0" applyFont="0" applyFill="0" applyBorder="0" applyAlignment="0" applyProtection="0"/>
    <xf numFmtId="166" fontId="39" fillId="0" borderId="0" applyFon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182" fontId="33" fillId="0" borderId="0" applyFont="0" applyFill="0" applyBorder="0" applyAlignment="0" applyProtection="0"/>
    <xf numFmtId="166" fontId="39" fillId="0" borderId="0" applyFont="0" applyFill="0" applyBorder="0" applyAlignment="0" applyProtection="0"/>
    <xf numFmtId="180" fontId="39" fillId="0" borderId="0" applyFont="0" applyFill="0" applyBorder="0" applyAlignment="0" applyProtection="0"/>
    <xf numFmtId="166" fontId="39" fillId="0" borderId="0" applyFon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50" fillId="0" borderId="0"/>
    <xf numFmtId="166" fontId="39" fillId="0" borderId="0" applyFont="0" applyFill="0" applyBorder="0" applyAlignment="0" applyProtection="0"/>
    <xf numFmtId="180" fontId="39" fillId="0" borderId="0" applyFont="0" applyFill="0" applyBorder="0" applyAlignment="0" applyProtection="0"/>
    <xf numFmtId="0" fontId="50" fillId="0" borderId="0"/>
    <xf numFmtId="166" fontId="39" fillId="0" borderId="0" applyFont="0" applyFill="0" applyBorder="0" applyAlignment="0" applyProtection="0"/>
    <xf numFmtId="0" fontId="51" fillId="0" borderId="0">
      <alignment vertical="top"/>
    </xf>
    <xf numFmtId="0" fontId="52" fillId="0" borderId="0">
      <alignment vertical="top"/>
    </xf>
    <xf numFmtId="0" fontId="52" fillId="0" borderId="0">
      <alignment vertical="top"/>
    </xf>
    <xf numFmtId="0" fontId="38" fillId="0" borderId="0" applyNumberFormat="0" applyFill="0" applyBorder="0" applyAlignment="0" applyProtection="0"/>
    <xf numFmtId="172" fontId="32" fillId="0" borderId="0" applyFont="0" applyFill="0" applyBorder="0" applyAlignment="0" applyProtection="0"/>
    <xf numFmtId="0" fontId="38" fillId="0" borderId="0" applyNumberFormat="0" applyFill="0" applyBorder="0" applyAlignment="0" applyProtection="0"/>
    <xf numFmtId="166" fontId="39" fillId="0" borderId="0" applyFont="0" applyFill="0" applyBorder="0" applyAlignment="0" applyProtection="0"/>
    <xf numFmtId="183" fontId="39" fillId="0" borderId="0" applyFont="0" applyFill="0" applyBorder="0" applyAlignment="0" applyProtection="0"/>
    <xf numFmtId="184" fontId="39" fillId="0" borderId="0" applyFont="0" applyFill="0" applyBorder="0" applyAlignment="0" applyProtection="0"/>
    <xf numFmtId="184" fontId="39" fillId="0" borderId="0" applyFont="0" applyFill="0" applyBorder="0" applyAlignment="0" applyProtection="0"/>
    <xf numFmtId="184" fontId="39" fillId="0" borderId="0" applyFont="0" applyFill="0" applyBorder="0" applyAlignment="0" applyProtection="0"/>
    <xf numFmtId="185" fontId="39" fillId="0" borderId="0" applyFon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166" fontId="39" fillId="0" borderId="0" applyFont="0" applyFill="0" applyBorder="0" applyAlignment="0" applyProtection="0"/>
    <xf numFmtId="0" fontId="50" fillId="0" borderId="0"/>
    <xf numFmtId="180" fontId="39" fillId="0" borderId="0" applyFont="0" applyFill="0" applyBorder="0" applyAlignment="0" applyProtection="0"/>
    <xf numFmtId="0" fontId="50" fillId="0" borderId="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50" fillId="0" borderId="0"/>
    <xf numFmtId="166" fontId="39" fillId="0" borderId="0" applyFont="0" applyFill="0" applyBorder="0" applyAlignment="0" applyProtection="0"/>
    <xf numFmtId="166" fontId="39" fillId="0" borderId="0" applyFon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50" fillId="0" borderId="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50" fillId="0" borderId="0"/>
    <xf numFmtId="166" fontId="39" fillId="0" borderId="0" applyFont="0" applyFill="0" applyBorder="0" applyAlignment="0" applyProtection="0"/>
    <xf numFmtId="0" fontId="50" fillId="0" borderId="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50" fillId="0" borderId="0"/>
    <xf numFmtId="0" fontId="50" fillId="0" borderId="0"/>
    <xf numFmtId="0" fontId="50" fillId="0" borderId="0"/>
    <xf numFmtId="185" fontId="39" fillId="0" borderId="0" applyFont="0" applyFill="0" applyBorder="0" applyAlignment="0" applyProtection="0"/>
    <xf numFmtId="183" fontId="39" fillId="0" borderId="0" applyFont="0" applyFill="0" applyBorder="0" applyAlignment="0" applyProtection="0"/>
    <xf numFmtId="166" fontId="39" fillId="0" borderId="0" applyFont="0" applyFill="0" applyBorder="0" applyAlignment="0" applyProtection="0"/>
    <xf numFmtId="166" fontId="39" fillId="0" borderId="0" applyFont="0" applyFill="0" applyBorder="0" applyAlignment="0" applyProtection="0"/>
    <xf numFmtId="166" fontId="39" fillId="0" borderId="0" applyFont="0" applyFill="0" applyBorder="0" applyAlignment="0" applyProtection="0"/>
    <xf numFmtId="0" fontId="53" fillId="0" borderId="0" applyFont="0" applyFill="0" applyBorder="0" applyAlignment="0" applyProtection="0"/>
    <xf numFmtId="0" fontId="53" fillId="0" borderId="0" applyFon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166" fontId="39" fillId="0" borderId="0" applyFont="0" applyFill="0" applyBorder="0" applyAlignment="0" applyProtection="0"/>
    <xf numFmtId="185" fontId="39" fillId="0" borderId="0" applyFon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166" fontId="39" fillId="0" borderId="0" applyFont="0" applyFill="0" applyBorder="0" applyAlignment="0" applyProtection="0"/>
    <xf numFmtId="0" fontId="50" fillId="0" borderId="0"/>
    <xf numFmtId="0" fontId="50" fillId="0" borderId="0"/>
    <xf numFmtId="180" fontId="39" fillId="0" borderId="0" applyFont="0" applyFill="0" applyBorder="0" applyAlignment="0" applyProtection="0"/>
    <xf numFmtId="0" fontId="50" fillId="0" borderId="0"/>
    <xf numFmtId="0" fontId="50" fillId="0" borderId="0"/>
    <xf numFmtId="0" fontId="50" fillId="0" borderId="0"/>
    <xf numFmtId="181" fontId="32" fillId="0" borderId="0" applyFont="0" applyFill="0" applyBorder="0" applyAlignment="0" applyProtection="0"/>
    <xf numFmtId="166" fontId="39" fillId="0" borderId="0" applyFont="0" applyFill="0" applyBorder="0" applyAlignment="0" applyProtection="0"/>
    <xf numFmtId="183" fontId="39" fillId="0" borderId="0" applyFont="0" applyFill="0" applyBorder="0" applyAlignment="0" applyProtection="0"/>
    <xf numFmtId="166" fontId="39" fillId="0" borderId="0" applyFont="0" applyFill="0" applyBorder="0" applyAlignment="0" applyProtection="0"/>
    <xf numFmtId="181" fontId="32" fillId="0" borderId="0" applyFont="0" applyFill="0" applyBorder="0" applyAlignment="0" applyProtection="0"/>
    <xf numFmtId="186" fontId="32" fillId="0" borderId="0" applyFont="0" applyFill="0" applyBorder="0" applyAlignment="0" applyProtection="0"/>
    <xf numFmtId="181" fontId="32" fillId="0" borderId="0" applyFont="0" applyFill="0" applyBorder="0" applyAlignment="0" applyProtection="0"/>
    <xf numFmtId="181" fontId="32" fillId="0" borderId="0" applyFont="0" applyFill="0" applyBorder="0" applyAlignment="0" applyProtection="0"/>
    <xf numFmtId="181" fontId="32" fillId="0" borderId="0" applyFont="0" applyFill="0" applyBorder="0" applyAlignment="0" applyProtection="0"/>
    <xf numFmtId="181" fontId="32" fillId="0" borderId="0" applyFont="0" applyFill="0" applyBorder="0" applyAlignment="0" applyProtection="0"/>
    <xf numFmtId="186" fontId="32" fillId="0" borderId="0" applyFont="0" applyFill="0" applyBorder="0" applyAlignment="0" applyProtection="0"/>
    <xf numFmtId="181" fontId="32" fillId="0" borderId="0" applyFont="0" applyFill="0" applyBorder="0" applyAlignment="0" applyProtection="0"/>
    <xf numFmtId="181" fontId="32" fillId="0" borderId="0" applyFont="0" applyFill="0" applyBorder="0" applyAlignment="0" applyProtection="0"/>
    <xf numFmtId="181" fontId="32" fillId="0" borderId="0" applyFont="0" applyFill="0" applyBorder="0" applyAlignment="0" applyProtection="0"/>
    <xf numFmtId="171" fontId="32" fillId="0" borderId="0" applyFont="0" applyFill="0" applyBorder="0" applyAlignment="0" applyProtection="0"/>
    <xf numFmtId="178" fontId="32" fillId="0" borderId="0" applyFont="0" applyFill="0" applyBorder="0" applyAlignment="0" applyProtection="0"/>
    <xf numFmtId="187" fontId="39" fillId="0" borderId="0" applyFont="0" applyFill="0" applyBorder="0" applyAlignment="0" applyProtection="0"/>
    <xf numFmtId="188" fontId="39" fillId="0" borderId="0" applyFont="0" applyFill="0" applyBorder="0" applyAlignment="0" applyProtection="0"/>
    <xf numFmtId="169" fontId="39" fillId="0" borderId="0" applyFont="0" applyFill="0" applyBorder="0" applyAlignment="0" applyProtection="0"/>
    <xf numFmtId="178"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189" fontId="39" fillId="0" borderId="0" applyFont="0" applyFill="0" applyBorder="0" applyAlignment="0" applyProtection="0"/>
    <xf numFmtId="190" fontId="39" fillId="0" borderId="0" applyFont="0" applyFill="0" applyBorder="0" applyAlignment="0" applyProtection="0"/>
    <xf numFmtId="187" fontId="39" fillId="0" borderId="0" applyFont="0" applyFill="0" applyBorder="0" applyAlignment="0" applyProtection="0"/>
    <xf numFmtId="190"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191" fontId="39" fillId="0" borderId="0" applyFont="0" applyFill="0" applyBorder="0" applyAlignment="0" applyProtection="0"/>
    <xf numFmtId="169" fontId="39" fillId="0" borderId="0" applyFont="0" applyFill="0" applyBorder="0" applyAlignment="0" applyProtection="0"/>
    <xf numFmtId="43" fontId="39" fillId="0" borderId="0" applyFont="0" applyFill="0" applyBorder="0" applyAlignment="0" applyProtection="0"/>
    <xf numFmtId="178" fontId="39" fillId="0" borderId="0" applyFont="0" applyFill="0" applyBorder="0" applyAlignment="0" applyProtection="0"/>
    <xf numFmtId="178" fontId="39" fillId="0" borderId="0" applyFont="0" applyFill="0" applyBorder="0" applyAlignment="0" applyProtection="0"/>
    <xf numFmtId="178" fontId="39" fillId="0" borderId="0" applyFont="0" applyFill="0" applyBorder="0" applyAlignment="0" applyProtection="0"/>
    <xf numFmtId="169" fontId="39" fillId="0" borderId="0" applyFont="0" applyFill="0" applyBorder="0" applyAlignment="0" applyProtection="0"/>
    <xf numFmtId="43" fontId="39" fillId="0" borderId="0" applyFont="0" applyFill="0" applyBorder="0" applyAlignment="0" applyProtection="0"/>
    <xf numFmtId="187" fontId="39" fillId="0" borderId="0" applyFont="0" applyFill="0" applyBorder="0" applyAlignment="0" applyProtection="0"/>
    <xf numFmtId="192" fontId="39" fillId="0" borderId="0" applyFont="0" applyFill="0" applyBorder="0" applyAlignment="0" applyProtection="0"/>
    <xf numFmtId="169" fontId="39" fillId="0" borderId="0" applyFont="0" applyFill="0" applyBorder="0" applyAlignment="0" applyProtection="0"/>
    <xf numFmtId="43" fontId="39" fillId="0" borderId="0" applyFont="0" applyFill="0" applyBorder="0" applyAlignment="0" applyProtection="0"/>
    <xf numFmtId="169" fontId="39" fillId="0" borderId="0" applyFont="0" applyFill="0" applyBorder="0" applyAlignment="0" applyProtection="0"/>
    <xf numFmtId="43" fontId="39" fillId="0" borderId="0" applyFont="0" applyFill="0" applyBorder="0" applyAlignment="0" applyProtection="0"/>
    <xf numFmtId="178" fontId="39" fillId="0" borderId="0" applyFont="0" applyFill="0" applyBorder="0" applyAlignment="0" applyProtection="0"/>
    <xf numFmtId="190" fontId="39" fillId="0" borderId="0" applyFont="0" applyFill="0" applyBorder="0" applyAlignment="0" applyProtection="0"/>
    <xf numFmtId="169" fontId="39" fillId="0" borderId="0" applyFont="0" applyFill="0" applyBorder="0" applyAlignment="0" applyProtection="0"/>
    <xf numFmtId="189"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178"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187" fontId="39" fillId="0" borderId="0" applyFont="0" applyFill="0" applyBorder="0" applyAlignment="0" applyProtection="0"/>
    <xf numFmtId="0" fontId="39" fillId="0" borderId="0" applyFont="0" applyFill="0" applyBorder="0" applyAlignment="0" applyProtection="0"/>
    <xf numFmtId="178" fontId="39" fillId="0" borderId="0" applyFont="0" applyFill="0" applyBorder="0" applyAlignment="0" applyProtection="0"/>
    <xf numFmtId="178" fontId="39" fillId="0" borderId="0" applyFont="0" applyFill="0" applyBorder="0" applyAlignment="0" applyProtection="0"/>
    <xf numFmtId="178" fontId="39" fillId="0" borderId="0" applyFont="0" applyFill="0" applyBorder="0" applyAlignment="0" applyProtection="0"/>
    <xf numFmtId="191" fontId="39" fillId="0" borderId="0" applyFont="0" applyFill="0" applyBorder="0" applyAlignment="0" applyProtection="0"/>
    <xf numFmtId="187" fontId="39" fillId="0" borderId="0" applyFont="0" applyFill="0" applyBorder="0" applyAlignment="0" applyProtection="0"/>
    <xf numFmtId="187" fontId="39" fillId="0" borderId="0" applyFont="0" applyFill="0" applyBorder="0" applyAlignment="0" applyProtection="0"/>
    <xf numFmtId="187" fontId="39" fillId="0" borderId="0" applyFont="0" applyFill="0" applyBorder="0" applyAlignment="0" applyProtection="0"/>
    <xf numFmtId="192" fontId="39" fillId="0" borderId="0" applyFont="0" applyFill="0" applyBorder="0" applyAlignment="0" applyProtection="0"/>
    <xf numFmtId="187" fontId="39" fillId="0" borderId="0" applyFont="0" applyFill="0" applyBorder="0" applyAlignment="0" applyProtection="0"/>
    <xf numFmtId="187" fontId="39" fillId="0" borderId="0" applyFont="0" applyFill="0" applyBorder="0" applyAlignment="0" applyProtection="0"/>
    <xf numFmtId="187" fontId="39" fillId="0" borderId="0" applyFont="0" applyFill="0" applyBorder="0" applyAlignment="0" applyProtection="0"/>
    <xf numFmtId="187" fontId="39" fillId="0" borderId="0" applyFont="0" applyFill="0" applyBorder="0" applyAlignment="0" applyProtection="0"/>
    <xf numFmtId="187" fontId="39" fillId="0" borderId="0" applyFont="0" applyFill="0" applyBorder="0" applyAlignment="0" applyProtection="0"/>
    <xf numFmtId="187" fontId="39" fillId="0" borderId="0" applyFont="0" applyFill="0" applyBorder="0" applyAlignment="0" applyProtection="0"/>
    <xf numFmtId="187" fontId="39" fillId="0" borderId="0" applyFont="0" applyFill="0" applyBorder="0" applyAlignment="0" applyProtection="0"/>
    <xf numFmtId="187" fontId="39" fillId="0" borderId="0" applyFont="0" applyFill="0" applyBorder="0" applyAlignment="0" applyProtection="0"/>
    <xf numFmtId="187"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169" fontId="39" fillId="0" borderId="0" applyFont="0" applyFill="0" applyBorder="0" applyAlignment="0" applyProtection="0"/>
    <xf numFmtId="43" fontId="39" fillId="0" borderId="0" applyFont="0" applyFill="0" applyBorder="0" applyAlignment="0" applyProtection="0"/>
    <xf numFmtId="178" fontId="39" fillId="0" borderId="0" applyFont="0" applyFill="0" applyBorder="0" applyAlignment="0" applyProtection="0"/>
    <xf numFmtId="169" fontId="39" fillId="0" borderId="0" applyFont="0" applyFill="0" applyBorder="0" applyAlignment="0" applyProtection="0"/>
    <xf numFmtId="178" fontId="39" fillId="0" borderId="0" applyFont="0" applyFill="0" applyBorder="0" applyAlignment="0" applyProtection="0"/>
    <xf numFmtId="169" fontId="39" fillId="0" borderId="0" applyFont="0" applyFill="0" applyBorder="0" applyAlignment="0" applyProtection="0"/>
    <xf numFmtId="43" fontId="39" fillId="0" borderId="0" applyFont="0" applyFill="0" applyBorder="0" applyAlignment="0" applyProtection="0"/>
    <xf numFmtId="187" fontId="39" fillId="0" borderId="0" applyFont="0" applyFill="0" applyBorder="0" applyAlignment="0" applyProtection="0"/>
    <xf numFmtId="178" fontId="39" fillId="0" borderId="0" applyFont="0" applyFill="0" applyBorder="0" applyAlignment="0" applyProtection="0"/>
    <xf numFmtId="169" fontId="39" fillId="0" borderId="0" applyFont="0" applyFill="0" applyBorder="0" applyAlignment="0" applyProtection="0"/>
    <xf numFmtId="43" fontId="39" fillId="0" borderId="0" applyFont="0" applyFill="0" applyBorder="0" applyAlignment="0" applyProtection="0"/>
    <xf numFmtId="187" fontId="39" fillId="0" borderId="0" applyFont="0" applyFill="0" applyBorder="0" applyAlignment="0" applyProtection="0"/>
    <xf numFmtId="169" fontId="39" fillId="0" borderId="0" applyFont="0" applyFill="0" applyBorder="0" applyAlignment="0" applyProtection="0"/>
    <xf numFmtId="43" fontId="39" fillId="0" borderId="0" applyFont="0" applyFill="0" applyBorder="0" applyAlignment="0" applyProtection="0"/>
    <xf numFmtId="178" fontId="39" fillId="0" borderId="0" applyFont="0" applyFill="0" applyBorder="0" applyAlignment="0" applyProtection="0"/>
    <xf numFmtId="192"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192" fontId="39" fillId="0" borderId="0" applyFont="0" applyFill="0" applyBorder="0" applyAlignment="0" applyProtection="0"/>
    <xf numFmtId="169" fontId="39" fillId="0" borderId="0" applyFont="0" applyFill="0" applyBorder="0" applyAlignment="0" applyProtection="0"/>
    <xf numFmtId="187" fontId="39" fillId="0" borderId="0" applyFont="0" applyFill="0" applyBorder="0" applyAlignment="0" applyProtection="0"/>
    <xf numFmtId="191" fontId="39" fillId="0" borderId="0" applyFont="0" applyFill="0" applyBorder="0" applyAlignment="0" applyProtection="0"/>
    <xf numFmtId="187" fontId="39" fillId="0" borderId="0" applyFont="0" applyFill="0" applyBorder="0" applyAlignment="0" applyProtection="0"/>
    <xf numFmtId="169" fontId="39" fillId="0" borderId="0" applyFont="0" applyFill="0" applyBorder="0" applyAlignment="0" applyProtection="0"/>
    <xf numFmtId="43" fontId="39" fillId="0" borderId="0" applyFont="0" applyFill="0" applyBorder="0" applyAlignment="0" applyProtection="0"/>
    <xf numFmtId="178" fontId="39" fillId="0" borderId="0" applyFont="0" applyFill="0" applyBorder="0" applyAlignment="0" applyProtection="0"/>
    <xf numFmtId="192" fontId="39" fillId="0" borderId="0" applyFont="0" applyFill="0" applyBorder="0" applyAlignment="0" applyProtection="0"/>
    <xf numFmtId="190" fontId="39" fillId="0" borderId="0" applyFont="0" applyFill="0" applyBorder="0" applyAlignment="0" applyProtection="0"/>
    <xf numFmtId="169" fontId="39" fillId="0" borderId="0" applyFont="0" applyFill="0" applyBorder="0" applyAlignment="0" applyProtection="0"/>
    <xf numFmtId="43" fontId="39" fillId="0" borderId="0" applyFont="0" applyFill="0" applyBorder="0" applyAlignment="0" applyProtection="0"/>
    <xf numFmtId="190" fontId="39" fillId="0" borderId="0" applyFont="0" applyFill="0" applyBorder="0" applyAlignment="0" applyProtection="0"/>
    <xf numFmtId="187" fontId="39" fillId="0" borderId="0" applyFont="0" applyFill="0" applyBorder="0" applyAlignment="0" applyProtection="0"/>
    <xf numFmtId="190" fontId="39" fillId="0" borderId="0" applyFont="0" applyFill="0" applyBorder="0" applyAlignment="0" applyProtection="0"/>
    <xf numFmtId="187" fontId="39" fillId="0" borderId="0" applyFont="0" applyFill="0" applyBorder="0" applyAlignment="0" applyProtection="0"/>
    <xf numFmtId="193" fontId="39" fillId="0" borderId="0" applyFont="0" applyFill="0" applyBorder="0" applyAlignment="0" applyProtection="0"/>
    <xf numFmtId="194" fontId="39" fillId="0" borderId="0" applyFont="0" applyFill="0" applyBorder="0" applyAlignment="0" applyProtection="0"/>
    <xf numFmtId="192" fontId="39" fillId="0" borderId="0" applyFont="0" applyFill="0" applyBorder="0" applyAlignment="0" applyProtection="0"/>
    <xf numFmtId="169" fontId="39" fillId="0" borderId="0" applyFont="0" applyFill="0" applyBorder="0" applyAlignment="0" applyProtection="0"/>
    <xf numFmtId="43" fontId="39" fillId="0" borderId="0" applyFont="0" applyFill="0" applyBorder="0" applyAlignment="0" applyProtection="0"/>
    <xf numFmtId="169" fontId="39" fillId="0" borderId="0" applyFont="0" applyFill="0" applyBorder="0" applyAlignment="0" applyProtection="0"/>
    <xf numFmtId="43" fontId="39" fillId="0" borderId="0" applyFont="0" applyFill="0" applyBorder="0" applyAlignment="0" applyProtection="0"/>
    <xf numFmtId="169" fontId="39" fillId="0" borderId="0" applyFont="0" applyFill="0" applyBorder="0" applyAlignment="0" applyProtection="0"/>
    <xf numFmtId="43" fontId="39" fillId="0" borderId="0" applyFont="0" applyFill="0" applyBorder="0" applyAlignment="0" applyProtection="0"/>
    <xf numFmtId="169" fontId="39" fillId="0" borderId="0" applyFont="0" applyFill="0" applyBorder="0" applyAlignment="0" applyProtection="0"/>
    <xf numFmtId="43" fontId="39" fillId="0" borderId="0" applyFont="0" applyFill="0" applyBorder="0" applyAlignment="0" applyProtection="0"/>
    <xf numFmtId="191" fontId="39" fillId="0" borderId="0" applyFont="0" applyFill="0" applyBorder="0" applyAlignment="0" applyProtection="0"/>
    <xf numFmtId="187" fontId="39" fillId="0" borderId="0" applyFont="0" applyFill="0" applyBorder="0" applyAlignment="0" applyProtection="0"/>
    <xf numFmtId="177" fontId="32" fillId="0" borderId="0" applyFont="0" applyFill="0" applyBorder="0" applyAlignment="0" applyProtection="0"/>
    <xf numFmtId="166" fontId="39" fillId="0" borderId="0" applyFont="0" applyFill="0" applyBorder="0" applyAlignment="0" applyProtection="0"/>
    <xf numFmtId="183" fontId="39" fillId="0" borderId="0" applyFont="0" applyFill="0" applyBorder="0" applyAlignment="0" applyProtection="0"/>
    <xf numFmtId="166" fontId="39" fillId="0" borderId="0" applyFont="0" applyFill="0" applyBorder="0" applyAlignment="0" applyProtection="0"/>
    <xf numFmtId="180" fontId="39" fillId="0" borderId="0" applyFont="0" applyFill="0" applyBorder="0" applyAlignment="0" applyProtection="0"/>
    <xf numFmtId="166" fontId="39" fillId="0" borderId="0" applyFont="0" applyFill="0" applyBorder="0" applyAlignment="0" applyProtection="0"/>
    <xf numFmtId="166" fontId="39" fillId="0" borderId="0" applyFont="0" applyFill="0" applyBorder="0" applyAlignment="0" applyProtection="0"/>
    <xf numFmtId="185" fontId="39" fillId="0" borderId="0" applyFont="0" applyFill="0" applyBorder="0" applyAlignment="0" applyProtection="0"/>
    <xf numFmtId="166" fontId="39" fillId="0" borderId="0" applyFont="0" applyFill="0" applyBorder="0" applyAlignment="0" applyProtection="0"/>
    <xf numFmtId="166" fontId="39" fillId="0" borderId="0" applyFont="0" applyFill="0" applyBorder="0" applyAlignment="0" applyProtection="0"/>
    <xf numFmtId="185" fontId="39" fillId="0" borderId="0" applyFont="0" applyFill="0" applyBorder="0" applyAlignment="0" applyProtection="0"/>
    <xf numFmtId="172" fontId="32" fillId="0" borderId="0" applyFont="0" applyFill="0" applyBorder="0" applyAlignment="0" applyProtection="0"/>
    <xf numFmtId="183" fontId="39" fillId="0" borderId="0" applyFont="0" applyFill="0" applyBorder="0" applyAlignment="0" applyProtection="0"/>
    <xf numFmtId="184" fontId="39" fillId="0" borderId="0" applyFont="0" applyFill="0" applyBorder="0" applyAlignment="0" applyProtection="0"/>
    <xf numFmtId="184" fontId="39" fillId="0" borderId="0" applyFont="0" applyFill="0" applyBorder="0" applyAlignment="0" applyProtection="0"/>
    <xf numFmtId="184" fontId="39" fillId="0" borderId="0" applyFont="0" applyFill="0" applyBorder="0" applyAlignment="0" applyProtection="0"/>
    <xf numFmtId="180" fontId="39" fillId="0" borderId="0" applyFont="0" applyFill="0" applyBorder="0" applyAlignment="0" applyProtection="0"/>
    <xf numFmtId="185" fontId="39" fillId="0" borderId="0" applyFont="0" applyFill="0" applyBorder="0" applyAlignment="0" applyProtection="0"/>
    <xf numFmtId="166" fontId="39" fillId="0" borderId="0" applyFont="0" applyFill="0" applyBorder="0" applyAlignment="0" applyProtection="0"/>
    <xf numFmtId="166" fontId="39" fillId="0" borderId="0" applyFont="0" applyFill="0" applyBorder="0" applyAlignment="0" applyProtection="0"/>
    <xf numFmtId="166" fontId="39" fillId="0" borderId="0" applyFont="0" applyFill="0" applyBorder="0" applyAlignment="0" applyProtection="0"/>
    <xf numFmtId="166" fontId="39" fillId="0" borderId="0" applyFont="0" applyFill="0" applyBorder="0" applyAlignment="0" applyProtection="0"/>
    <xf numFmtId="166" fontId="39" fillId="0" borderId="0" applyFont="0" applyFill="0" applyBorder="0" applyAlignment="0" applyProtection="0"/>
    <xf numFmtId="166" fontId="39" fillId="0" borderId="0" applyFont="0" applyFill="0" applyBorder="0" applyAlignment="0" applyProtection="0"/>
    <xf numFmtId="185" fontId="39" fillId="0" borderId="0" applyFont="0" applyFill="0" applyBorder="0" applyAlignment="0" applyProtection="0"/>
    <xf numFmtId="166" fontId="39" fillId="0" borderId="0" applyFont="0" applyFill="0" applyBorder="0" applyAlignment="0" applyProtection="0"/>
    <xf numFmtId="185" fontId="39" fillId="0" borderId="0" applyFont="0" applyFill="0" applyBorder="0" applyAlignment="0" applyProtection="0"/>
    <xf numFmtId="166" fontId="39" fillId="0" borderId="0" applyFont="0" applyFill="0" applyBorder="0" applyAlignment="0" applyProtection="0"/>
    <xf numFmtId="166" fontId="39" fillId="0" borderId="0" applyFont="0" applyFill="0" applyBorder="0" applyAlignment="0" applyProtection="0"/>
    <xf numFmtId="180" fontId="39" fillId="0" borderId="0" applyFont="0" applyFill="0" applyBorder="0" applyAlignment="0" applyProtection="0"/>
    <xf numFmtId="166" fontId="39" fillId="0" borderId="0" applyFont="0" applyFill="0" applyBorder="0" applyAlignment="0" applyProtection="0"/>
    <xf numFmtId="183" fontId="39" fillId="0" borderId="0" applyFont="0" applyFill="0" applyBorder="0" applyAlignment="0" applyProtection="0"/>
    <xf numFmtId="166" fontId="39" fillId="0" borderId="0" applyFont="0" applyFill="0" applyBorder="0" applyAlignment="0" applyProtection="0"/>
    <xf numFmtId="166" fontId="39" fillId="0" borderId="0" applyFont="0" applyFill="0" applyBorder="0" applyAlignment="0" applyProtection="0"/>
    <xf numFmtId="166" fontId="39" fillId="0" borderId="0" applyFont="0" applyFill="0" applyBorder="0" applyAlignment="0" applyProtection="0"/>
    <xf numFmtId="185" fontId="39" fillId="0" borderId="0" applyFont="0" applyFill="0" applyBorder="0" applyAlignment="0" applyProtection="0"/>
    <xf numFmtId="172" fontId="39" fillId="0" borderId="0" applyFont="0" applyFill="0" applyBorder="0" applyAlignment="0" applyProtection="0"/>
    <xf numFmtId="195" fontId="39" fillId="0" borderId="0" applyFont="0" applyFill="0" applyBorder="0" applyAlignment="0" applyProtection="0"/>
    <xf numFmtId="195" fontId="39" fillId="0" borderId="0" applyFont="0" applyFill="0" applyBorder="0" applyAlignment="0" applyProtection="0"/>
    <xf numFmtId="195" fontId="39" fillId="0" borderId="0" applyFont="0" applyFill="0" applyBorder="0" applyAlignment="0" applyProtection="0"/>
    <xf numFmtId="195" fontId="39" fillId="0" borderId="0" applyFont="0" applyFill="0" applyBorder="0" applyAlignment="0" applyProtection="0"/>
    <xf numFmtId="172" fontId="32" fillId="0" borderId="0" applyFont="0" applyFill="0" applyBorder="0" applyAlignment="0" applyProtection="0"/>
    <xf numFmtId="196" fontId="54" fillId="0" borderId="0" applyFont="0" applyFill="0" applyBorder="0" applyAlignment="0" applyProtection="0"/>
    <xf numFmtId="197" fontId="39" fillId="0" borderId="0" applyFont="0" applyFill="0" applyBorder="0" applyAlignment="0" applyProtection="0"/>
    <xf numFmtId="195" fontId="39" fillId="0" borderId="0" applyFont="0" applyFill="0" applyBorder="0" applyAlignment="0" applyProtection="0"/>
    <xf numFmtId="195" fontId="39" fillId="0" borderId="0" applyFont="0" applyFill="0" applyBorder="0" applyAlignment="0" applyProtection="0"/>
    <xf numFmtId="195" fontId="39" fillId="0" borderId="0" applyFont="0" applyFill="0" applyBorder="0" applyAlignment="0" applyProtection="0"/>
    <xf numFmtId="195" fontId="39" fillId="0" borderId="0" applyFont="0" applyFill="0" applyBorder="0" applyAlignment="0" applyProtection="0"/>
    <xf numFmtId="172" fontId="39" fillId="0" borderId="0" applyFont="0" applyFill="0" applyBorder="0" applyAlignment="0" applyProtection="0"/>
    <xf numFmtId="198" fontId="39" fillId="0" borderId="0" applyFont="0" applyFill="0" applyBorder="0" applyAlignment="0" applyProtection="0"/>
    <xf numFmtId="185" fontId="39" fillId="0" borderId="0" applyFont="0" applyFill="0" applyBorder="0" applyAlignment="0" applyProtection="0"/>
    <xf numFmtId="166" fontId="39" fillId="0" borderId="0" applyFont="0" applyFill="0" applyBorder="0" applyAlignment="0" applyProtection="0"/>
    <xf numFmtId="180" fontId="39" fillId="0" borderId="0" applyFont="0" applyFill="0" applyBorder="0" applyAlignment="0" applyProtection="0"/>
    <xf numFmtId="166" fontId="39" fillId="0" borderId="0" applyFont="0" applyFill="0" applyBorder="0" applyAlignment="0" applyProtection="0"/>
    <xf numFmtId="187" fontId="39" fillId="0" borderId="0" applyFont="0" applyFill="0" applyBorder="0" applyAlignment="0" applyProtection="0"/>
    <xf numFmtId="188" fontId="39" fillId="0" borderId="0" applyFont="0" applyFill="0" applyBorder="0" applyAlignment="0" applyProtection="0"/>
    <xf numFmtId="169" fontId="39" fillId="0" borderId="0" applyFont="0" applyFill="0" applyBorder="0" applyAlignment="0" applyProtection="0"/>
    <xf numFmtId="178"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189" fontId="39" fillId="0" borderId="0" applyFont="0" applyFill="0" applyBorder="0" applyAlignment="0" applyProtection="0"/>
    <xf numFmtId="190" fontId="39" fillId="0" borderId="0" applyFont="0" applyFill="0" applyBorder="0" applyAlignment="0" applyProtection="0"/>
    <xf numFmtId="187" fontId="39" fillId="0" borderId="0" applyFont="0" applyFill="0" applyBorder="0" applyAlignment="0" applyProtection="0"/>
    <xf numFmtId="190"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191" fontId="39" fillId="0" borderId="0" applyFont="0" applyFill="0" applyBorder="0" applyAlignment="0" applyProtection="0"/>
    <xf numFmtId="169" fontId="39" fillId="0" borderId="0" applyFont="0" applyFill="0" applyBorder="0" applyAlignment="0" applyProtection="0"/>
    <xf numFmtId="43" fontId="39" fillId="0" borderId="0" applyFont="0" applyFill="0" applyBorder="0" applyAlignment="0" applyProtection="0"/>
    <xf numFmtId="178" fontId="39" fillId="0" borderId="0" applyFont="0" applyFill="0" applyBorder="0" applyAlignment="0" applyProtection="0"/>
    <xf numFmtId="178" fontId="39" fillId="0" borderId="0" applyFont="0" applyFill="0" applyBorder="0" applyAlignment="0" applyProtection="0"/>
    <xf numFmtId="178" fontId="39" fillId="0" borderId="0" applyFont="0" applyFill="0" applyBorder="0" applyAlignment="0" applyProtection="0"/>
    <xf numFmtId="169" fontId="39" fillId="0" borderId="0" applyFont="0" applyFill="0" applyBorder="0" applyAlignment="0" applyProtection="0"/>
    <xf numFmtId="43" fontId="39" fillId="0" borderId="0" applyFont="0" applyFill="0" applyBorder="0" applyAlignment="0" applyProtection="0"/>
    <xf numFmtId="187" fontId="39" fillId="0" borderId="0" applyFont="0" applyFill="0" applyBorder="0" applyAlignment="0" applyProtection="0"/>
    <xf numFmtId="192" fontId="39" fillId="0" borderId="0" applyFont="0" applyFill="0" applyBorder="0" applyAlignment="0" applyProtection="0"/>
    <xf numFmtId="169" fontId="39" fillId="0" borderId="0" applyFont="0" applyFill="0" applyBorder="0" applyAlignment="0" applyProtection="0"/>
    <xf numFmtId="43" fontId="39" fillId="0" borderId="0" applyFont="0" applyFill="0" applyBorder="0" applyAlignment="0" applyProtection="0"/>
    <xf numFmtId="169" fontId="39" fillId="0" borderId="0" applyFont="0" applyFill="0" applyBorder="0" applyAlignment="0" applyProtection="0"/>
    <xf numFmtId="43" fontId="39" fillId="0" borderId="0" applyFont="0" applyFill="0" applyBorder="0" applyAlignment="0" applyProtection="0"/>
    <xf numFmtId="178" fontId="39" fillId="0" borderId="0" applyFont="0" applyFill="0" applyBorder="0" applyAlignment="0" applyProtection="0"/>
    <xf numFmtId="190" fontId="39" fillId="0" borderId="0" applyFont="0" applyFill="0" applyBorder="0" applyAlignment="0" applyProtection="0"/>
    <xf numFmtId="169" fontId="39" fillId="0" borderId="0" applyFont="0" applyFill="0" applyBorder="0" applyAlignment="0" applyProtection="0"/>
    <xf numFmtId="189"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178"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187" fontId="39" fillId="0" borderId="0" applyFont="0" applyFill="0" applyBorder="0" applyAlignment="0" applyProtection="0"/>
    <xf numFmtId="0" fontId="39" fillId="0" borderId="0" applyFont="0" applyFill="0" applyBorder="0" applyAlignment="0" applyProtection="0"/>
    <xf numFmtId="178" fontId="39" fillId="0" borderId="0" applyFont="0" applyFill="0" applyBorder="0" applyAlignment="0" applyProtection="0"/>
    <xf numFmtId="178" fontId="39" fillId="0" borderId="0" applyFont="0" applyFill="0" applyBorder="0" applyAlignment="0" applyProtection="0"/>
    <xf numFmtId="178" fontId="39" fillId="0" borderId="0" applyFont="0" applyFill="0" applyBorder="0" applyAlignment="0" applyProtection="0"/>
    <xf numFmtId="191" fontId="39" fillId="0" borderId="0" applyFont="0" applyFill="0" applyBorder="0" applyAlignment="0" applyProtection="0"/>
    <xf numFmtId="187" fontId="39" fillId="0" borderId="0" applyFont="0" applyFill="0" applyBorder="0" applyAlignment="0" applyProtection="0"/>
    <xf numFmtId="187" fontId="39" fillId="0" borderId="0" applyFont="0" applyFill="0" applyBorder="0" applyAlignment="0" applyProtection="0"/>
    <xf numFmtId="187" fontId="39" fillId="0" borderId="0" applyFont="0" applyFill="0" applyBorder="0" applyAlignment="0" applyProtection="0"/>
    <xf numFmtId="192" fontId="39" fillId="0" borderId="0" applyFont="0" applyFill="0" applyBorder="0" applyAlignment="0" applyProtection="0"/>
    <xf numFmtId="187" fontId="39" fillId="0" borderId="0" applyFont="0" applyFill="0" applyBorder="0" applyAlignment="0" applyProtection="0"/>
    <xf numFmtId="187" fontId="39" fillId="0" borderId="0" applyFont="0" applyFill="0" applyBorder="0" applyAlignment="0" applyProtection="0"/>
    <xf numFmtId="187" fontId="39" fillId="0" borderId="0" applyFont="0" applyFill="0" applyBorder="0" applyAlignment="0" applyProtection="0"/>
    <xf numFmtId="187" fontId="39" fillId="0" borderId="0" applyFont="0" applyFill="0" applyBorder="0" applyAlignment="0" applyProtection="0"/>
    <xf numFmtId="187" fontId="39" fillId="0" borderId="0" applyFont="0" applyFill="0" applyBorder="0" applyAlignment="0" applyProtection="0"/>
    <xf numFmtId="187" fontId="39" fillId="0" borderId="0" applyFont="0" applyFill="0" applyBorder="0" applyAlignment="0" applyProtection="0"/>
    <xf numFmtId="187" fontId="39" fillId="0" borderId="0" applyFont="0" applyFill="0" applyBorder="0" applyAlignment="0" applyProtection="0"/>
    <xf numFmtId="187" fontId="39" fillId="0" borderId="0" applyFont="0" applyFill="0" applyBorder="0" applyAlignment="0" applyProtection="0"/>
    <xf numFmtId="187"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169" fontId="39" fillId="0" borderId="0" applyFont="0" applyFill="0" applyBorder="0" applyAlignment="0" applyProtection="0"/>
    <xf numFmtId="43" fontId="39" fillId="0" borderId="0" applyFont="0" applyFill="0" applyBorder="0" applyAlignment="0" applyProtection="0"/>
    <xf numFmtId="178" fontId="39" fillId="0" borderId="0" applyFont="0" applyFill="0" applyBorder="0" applyAlignment="0" applyProtection="0"/>
    <xf numFmtId="169" fontId="39" fillId="0" borderId="0" applyFont="0" applyFill="0" applyBorder="0" applyAlignment="0" applyProtection="0"/>
    <xf numFmtId="178" fontId="39" fillId="0" borderId="0" applyFont="0" applyFill="0" applyBorder="0" applyAlignment="0" applyProtection="0"/>
    <xf numFmtId="169" fontId="39" fillId="0" borderId="0" applyFont="0" applyFill="0" applyBorder="0" applyAlignment="0" applyProtection="0"/>
    <xf numFmtId="43" fontId="39" fillId="0" borderId="0" applyFont="0" applyFill="0" applyBorder="0" applyAlignment="0" applyProtection="0"/>
    <xf numFmtId="187" fontId="39" fillId="0" borderId="0" applyFont="0" applyFill="0" applyBorder="0" applyAlignment="0" applyProtection="0"/>
    <xf numFmtId="178" fontId="39" fillId="0" borderId="0" applyFont="0" applyFill="0" applyBorder="0" applyAlignment="0" applyProtection="0"/>
    <xf numFmtId="169" fontId="39" fillId="0" borderId="0" applyFont="0" applyFill="0" applyBorder="0" applyAlignment="0" applyProtection="0"/>
    <xf numFmtId="43" fontId="39" fillId="0" borderId="0" applyFont="0" applyFill="0" applyBorder="0" applyAlignment="0" applyProtection="0"/>
    <xf numFmtId="187" fontId="39" fillId="0" borderId="0" applyFont="0" applyFill="0" applyBorder="0" applyAlignment="0" applyProtection="0"/>
    <xf numFmtId="169" fontId="39" fillId="0" borderId="0" applyFont="0" applyFill="0" applyBorder="0" applyAlignment="0" applyProtection="0"/>
    <xf numFmtId="43" fontId="39" fillId="0" borderId="0" applyFont="0" applyFill="0" applyBorder="0" applyAlignment="0" applyProtection="0"/>
    <xf numFmtId="178" fontId="39" fillId="0" borderId="0" applyFont="0" applyFill="0" applyBorder="0" applyAlignment="0" applyProtection="0"/>
    <xf numFmtId="192"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192" fontId="39" fillId="0" borderId="0" applyFont="0" applyFill="0" applyBorder="0" applyAlignment="0" applyProtection="0"/>
    <xf numFmtId="169" fontId="39" fillId="0" borderId="0" applyFont="0" applyFill="0" applyBorder="0" applyAlignment="0" applyProtection="0"/>
    <xf numFmtId="187" fontId="39" fillId="0" borderId="0" applyFont="0" applyFill="0" applyBorder="0" applyAlignment="0" applyProtection="0"/>
    <xf numFmtId="191" fontId="39" fillId="0" borderId="0" applyFont="0" applyFill="0" applyBorder="0" applyAlignment="0" applyProtection="0"/>
    <xf numFmtId="187" fontId="39" fillId="0" borderId="0" applyFont="0" applyFill="0" applyBorder="0" applyAlignment="0" applyProtection="0"/>
    <xf numFmtId="169" fontId="39" fillId="0" borderId="0" applyFont="0" applyFill="0" applyBorder="0" applyAlignment="0" applyProtection="0"/>
    <xf numFmtId="43" fontId="39" fillId="0" borderId="0" applyFont="0" applyFill="0" applyBorder="0" applyAlignment="0" applyProtection="0"/>
    <xf numFmtId="178" fontId="39" fillId="0" borderId="0" applyFont="0" applyFill="0" applyBorder="0" applyAlignment="0" applyProtection="0"/>
    <xf numFmtId="192" fontId="39" fillId="0" borderId="0" applyFont="0" applyFill="0" applyBorder="0" applyAlignment="0" applyProtection="0"/>
    <xf numFmtId="190" fontId="39" fillId="0" borderId="0" applyFont="0" applyFill="0" applyBorder="0" applyAlignment="0" applyProtection="0"/>
    <xf numFmtId="169" fontId="39" fillId="0" borderId="0" applyFont="0" applyFill="0" applyBorder="0" applyAlignment="0" applyProtection="0"/>
    <xf numFmtId="43" fontId="39" fillId="0" borderId="0" applyFont="0" applyFill="0" applyBorder="0" applyAlignment="0" applyProtection="0"/>
    <xf numFmtId="190" fontId="39" fillId="0" borderId="0" applyFont="0" applyFill="0" applyBorder="0" applyAlignment="0" applyProtection="0"/>
    <xf numFmtId="187" fontId="39" fillId="0" borderId="0" applyFont="0" applyFill="0" applyBorder="0" applyAlignment="0" applyProtection="0"/>
    <xf numFmtId="190" fontId="39" fillId="0" borderId="0" applyFont="0" applyFill="0" applyBorder="0" applyAlignment="0" applyProtection="0"/>
    <xf numFmtId="187" fontId="39" fillId="0" borderId="0" applyFont="0" applyFill="0" applyBorder="0" applyAlignment="0" applyProtection="0"/>
    <xf numFmtId="193" fontId="39" fillId="0" borderId="0" applyFont="0" applyFill="0" applyBorder="0" applyAlignment="0" applyProtection="0"/>
    <xf numFmtId="194" fontId="39" fillId="0" borderId="0" applyFont="0" applyFill="0" applyBorder="0" applyAlignment="0" applyProtection="0"/>
    <xf numFmtId="178" fontId="32" fillId="0" borderId="0" applyFont="0" applyFill="0" applyBorder="0" applyAlignment="0" applyProtection="0"/>
    <xf numFmtId="192" fontId="39" fillId="0" borderId="0" applyFont="0" applyFill="0" applyBorder="0" applyAlignment="0" applyProtection="0"/>
    <xf numFmtId="169" fontId="39" fillId="0" borderId="0" applyFont="0" applyFill="0" applyBorder="0" applyAlignment="0" applyProtection="0"/>
    <xf numFmtId="43" fontId="39" fillId="0" borderId="0" applyFont="0" applyFill="0" applyBorder="0" applyAlignment="0" applyProtection="0"/>
    <xf numFmtId="169" fontId="39" fillId="0" borderId="0" applyFont="0" applyFill="0" applyBorder="0" applyAlignment="0" applyProtection="0"/>
    <xf numFmtId="43" fontId="39" fillId="0" borderId="0" applyFont="0" applyFill="0" applyBorder="0" applyAlignment="0" applyProtection="0"/>
    <xf numFmtId="169" fontId="39" fillId="0" borderId="0" applyFont="0" applyFill="0" applyBorder="0" applyAlignment="0" applyProtection="0"/>
    <xf numFmtId="43" fontId="39" fillId="0" borderId="0" applyFont="0" applyFill="0" applyBorder="0" applyAlignment="0" applyProtection="0"/>
    <xf numFmtId="169" fontId="39" fillId="0" borderId="0" applyFont="0" applyFill="0" applyBorder="0" applyAlignment="0" applyProtection="0"/>
    <xf numFmtId="43" fontId="39" fillId="0" borderId="0" applyFont="0" applyFill="0" applyBorder="0" applyAlignment="0" applyProtection="0"/>
    <xf numFmtId="191" fontId="39" fillId="0" borderId="0" applyFont="0" applyFill="0" applyBorder="0" applyAlignment="0" applyProtection="0"/>
    <xf numFmtId="187" fontId="39" fillId="0" borderId="0" applyFont="0" applyFill="0" applyBorder="0" applyAlignment="0" applyProtection="0"/>
    <xf numFmtId="182" fontId="39" fillId="0" borderId="0" applyFont="0" applyFill="0" applyBorder="0" applyAlignment="0" applyProtection="0"/>
    <xf numFmtId="199" fontId="39" fillId="0" borderId="0" applyFont="0" applyFill="0" applyBorder="0" applyAlignment="0" applyProtection="0"/>
    <xf numFmtId="167" fontId="39" fillId="0" borderId="0" applyFont="0" applyFill="0" applyBorder="0" applyAlignment="0" applyProtection="0"/>
    <xf numFmtId="177" fontId="39" fillId="0" borderId="0" applyFont="0" applyFill="0" applyBorder="0" applyAlignment="0" applyProtection="0"/>
    <xf numFmtId="41" fontId="39" fillId="0" borderId="0" applyFont="0" applyFill="0" applyBorder="0" applyAlignment="0" applyProtection="0"/>
    <xf numFmtId="41" fontId="39" fillId="0" borderId="0" applyFont="0" applyFill="0" applyBorder="0" applyAlignment="0" applyProtection="0"/>
    <xf numFmtId="200" fontId="39" fillId="0" borderId="0" applyFont="0" applyFill="0" applyBorder="0" applyAlignment="0" applyProtection="0"/>
    <xf numFmtId="201" fontId="39" fillId="0" borderId="0" applyFont="0" applyFill="0" applyBorder="0" applyAlignment="0" applyProtection="0"/>
    <xf numFmtId="182" fontId="39" fillId="0" borderId="0" applyFont="0" applyFill="0" applyBorder="0" applyAlignment="0" applyProtection="0"/>
    <xf numFmtId="201" fontId="39" fillId="0" borderId="0" applyFont="0" applyFill="0" applyBorder="0" applyAlignment="0" applyProtection="0"/>
    <xf numFmtId="41" fontId="39" fillId="0" borderId="0" applyFont="0" applyFill="0" applyBorder="0" applyAlignment="0" applyProtection="0"/>
    <xf numFmtId="41" fontId="39" fillId="0" borderId="0" applyFont="0" applyFill="0" applyBorder="0" applyAlignment="0" applyProtection="0"/>
    <xf numFmtId="202" fontId="39" fillId="0" borderId="0" applyFont="0" applyFill="0" applyBorder="0" applyAlignment="0" applyProtection="0"/>
    <xf numFmtId="167" fontId="39" fillId="0" borderId="0" applyFont="0" applyFill="0" applyBorder="0" applyAlignment="0" applyProtection="0"/>
    <xf numFmtId="41" fontId="39" fillId="0" borderId="0" applyFont="0" applyFill="0" applyBorder="0" applyAlignment="0" applyProtection="0"/>
    <xf numFmtId="177" fontId="39" fillId="0" borderId="0" applyFont="0" applyFill="0" applyBorder="0" applyAlignment="0" applyProtection="0"/>
    <xf numFmtId="177" fontId="39" fillId="0" borderId="0" applyFont="0" applyFill="0" applyBorder="0" applyAlignment="0" applyProtection="0"/>
    <xf numFmtId="177" fontId="39" fillId="0" borderId="0" applyFont="0" applyFill="0" applyBorder="0" applyAlignment="0" applyProtection="0"/>
    <xf numFmtId="167" fontId="39" fillId="0" borderId="0" applyFont="0" applyFill="0" applyBorder="0" applyAlignment="0" applyProtection="0"/>
    <xf numFmtId="41" fontId="39" fillId="0" borderId="0" applyFont="0" applyFill="0" applyBorder="0" applyAlignment="0" applyProtection="0"/>
    <xf numFmtId="182" fontId="39" fillId="0" borderId="0" applyFont="0" applyFill="0" applyBorder="0" applyAlignment="0" applyProtection="0"/>
    <xf numFmtId="203" fontId="39" fillId="0" borderId="0" applyFont="0" applyFill="0" applyBorder="0" applyAlignment="0" applyProtection="0"/>
    <xf numFmtId="167" fontId="39" fillId="0" borderId="0" applyFont="0" applyFill="0" applyBorder="0" applyAlignment="0" applyProtection="0"/>
    <xf numFmtId="41" fontId="39" fillId="0" borderId="0" applyFont="0" applyFill="0" applyBorder="0" applyAlignment="0" applyProtection="0"/>
    <xf numFmtId="167" fontId="39" fillId="0" borderId="0" applyFont="0" applyFill="0" applyBorder="0" applyAlignment="0" applyProtection="0"/>
    <xf numFmtId="41" fontId="39" fillId="0" borderId="0" applyFont="0" applyFill="0" applyBorder="0" applyAlignment="0" applyProtection="0"/>
    <xf numFmtId="177" fontId="39" fillId="0" borderId="0" applyFont="0" applyFill="0" applyBorder="0" applyAlignment="0" applyProtection="0"/>
    <xf numFmtId="201" fontId="39" fillId="0" borderId="0" applyFont="0" applyFill="0" applyBorder="0" applyAlignment="0" applyProtection="0"/>
    <xf numFmtId="167" fontId="39" fillId="0" borderId="0" applyFont="0" applyFill="0" applyBorder="0" applyAlignment="0" applyProtection="0"/>
    <xf numFmtId="200" fontId="39" fillId="0" borderId="0" applyFont="0" applyFill="0" applyBorder="0" applyAlignment="0" applyProtection="0"/>
    <xf numFmtId="41" fontId="39" fillId="0" borderId="0" applyFont="0" applyFill="0" applyBorder="0" applyAlignment="0" applyProtection="0"/>
    <xf numFmtId="41" fontId="39" fillId="0" borderId="0" applyFont="0" applyFill="0" applyBorder="0" applyAlignment="0" applyProtection="0"/>
    <xf numFmtId="41" fontId="39" fillId="0" borderId="0" applyFont="0" applyFill="0" applyBorder="0" applyAlignment="0" applyProtection="0"/>
    <xf numFmtId="41" fontId="39" fillId="0" borderId="0" applyFont="0" applyFill="0" applyBorder="0" applyAlignment="0" applyProtection="0"/>
    <xf numFmtId="41" fontId="39" fillId="0" borderId="0" applyFont="0" applyFill="0" applyBorder="0" applyAlignment="0" applyProtection="0"/>
    <xf numFmtId="41" fontId="39" fillId="0" borderId="0" applyFont="0" applyFill="0" applyBorder="0" applyAlignment="0" applyProtection="0"/>
    <xf numFmtId="41" fontId="39" fillId="0" borderId="0" applyFont="0" applyFill="0" applyBorder="0" applyAlignment="0" applyProtection="0"/>
    <xf numFmtId="41" fontId="39" fillId="0" borderId="0" applyFont="0" applyFill="0" applyBorder="0" applyAlignment="0" applyProtection="0"/>
    <xf numFmtId="41" fontId="39" fillId="0" borderId="0" applyFont="0" applyFill="0" applyBorder="0" applyAlignment="0" applyProtection="0"/>
    <xf numFmtId="177" fontId="39" fillId="0" borderId="0" applyFont="0" applyFill="0" applyBorder="0" applyAlignment="0" applyProtection="0"/>
    <xf numFmtId="41" fontId="39" fillId="0" borderId="0" applyFont="0" applyFill="0" applyBorder="0" applyAlignment="0" applyProtection="0"/>
    <xf numFmtId="41" fontId="39" fillId="0" borderId="0" applyFont="0" applyFill="0" applyBorder="0" applyAlignment="0" applyProtection="0"/>
    <xf numFmtId="182" fontId="39" fillId="0" borderId="0" applyFont="0" applyFill="0" applyBorder="0" applyAlignment="0" applyProtection="0"/>
    <xf numFmtId="182" fontId="32" fillId="0" borderId="0" applyFont="0" applyFill="0" applyBorder="0" applyAlignment="0" applyProtection="0"/>
    <xf numFmtId="177" fontId="39" fillId="0" borderId="0" applyFont="0" applyFill="0" applyBorder="0" applyAlignment="0" applyProtection="0"/>
    <xf numFmtId="177" fontId="39" fillId="0" borderId="0" applyFont="0" applyFill="0" applyBorder="0" applyAlignment="0" applyProtection="0"/>
    <xf numFmtId="177" fontId="39" fillId="0" borderId="0" applyFont="0" applyFill="0" applyBorder="0" applyAlignment="0" applyProtection="0"/>
    <xf numFmtId="202" fontId="39" fillId="0" borderId="0" applyFont="0" applyFill="0" applyBorder="0" applyAlignment="0" applyProtection="0"/>
    <xf numFmtId="182" fontId="39" fillId="0" borderId="0" applyFont="0" applyFill="0" applyBorder="0" applyAlignment="0" applyProtection="0"/>
    <xf numFmtId="204" fontId="39" fillId="0" borderId="0" applyFont="0" applyFill="0" applyBorder="0" applyAlignment="0" applyProtection="0"/>
    <xf numFmtId="182" fontId="39" fillId="0" borderId="0" applyFont="0" applyFill="0" applyBorder="0" applyAlignment="0" applyProtection="0"/>
    <xf numFmtId="203" fontId="39" fillId="0" borderId="0" applyFont="0" applyFill="0" applyBorder="0" applyAlignment="0" applyProtection="0"/>
    <xf numFmtId="182" fontId="39" fillId="0" borderId="0" applyFont="0" applyFill="0" applyBorder="0" applyAlignment="0" applyProtection="0"/>
    <xf numFmtId="182" fontId="39" fillId="0" borderId="0" applyFont="0" applyFill="0" applyBorder="0" applyAlignment="0" applyProtection="0"/>
    <xf numFmtId="182" fontId="39" fillId="0" borderId="0" applyFont="0" applyFill="0" applyBorder="0" applyAlignment="0" applyProtection="0"/>
    <xf numFmtId="182" fontId="39" fillId="0" borderId="0" applyFont="0" applyFill="0" applyBorder="0" applyAlignment="0" applyProtection="0"/>
    <xf numFmtId="182" fontId="39" fillId="0" borderId="0" applyFont="0" applyFill="0" applyBorder="0" applyAlignment="0" applyProtection="0"/>
    <xf numFmtId="182" fontId="39" fillId="0" borderId="0" applyFont="0" applyFill="0" applyBorder="0" applyAlignment="0" applyProtection="0"/>
    <xf numFmtId="182" fontId="39" fillId="0" borderId="0" applyFont="0" applyFill="0" applyBorder="0" applyAlignment="0" applyProtection="0"/>
    <xf numFmtId="182" fontId="39" fillId="0" borderId="0" applyFont="0" applyFill="0" applyBorder="0" applyAlignment="0" applyProtection="0"/>
    <xf numFmtId="182" fontId="39" fillId="0" borderId="0" applyFont="0" applyFill="0" applyBorder="0" applyAlignment="0" applyProtection="0"/>
    <xf numFmtId="41" fontId="39" fillId="0" borderId="0" applyFont="0" applyFill="0" applyBorder="0" applyAlignment="0" applyProtection="0"/>
    <xf numFmtId="41" fontId="39" fillId="0" borderId="0" applyFont="0" applyFill="0" applyBorder="0" applyAlignment="0" applyProtection="0"/>
    <xf numFmtId="167" fontId="39" fillId="0" borderId="0" applyFont="0" applyFill="0" applyBorder="0" applyAlignment="0" applyProtection="0"/>
    <xf numFmtId="41" fontId="39" fillId="0" borderId="0" applyFont="0" applyFill="0" applyBorder="0" applyAlignment="0" applyProtection="0"/>
    <xf numFmtId="177" fontId="39" fillId="0" borderId="0" applyFont="0" applyFill="0" applyBorder="0" applyAlignment="0" applyProtection="0"/>
    <xf numFmtId="167" fontId="39" fillId="0" borderId="0" applyFont="0" applyFill="0" applyBorder="0" applyAlignment="0" applyProtection="0"/>
    <xf numFmtId="177" fontId="39" fillId="0" borderId="0" applyFont="0" applyFill="0" applyBorder="0" applyAlignment="0" applyProtection="0"/>
    <xf numFmtId="167" fontId="39" fillId="0" borderId="0" applyFont="0" applyFill="0" applyBorder="0" applyAlignment="0" applyProtection="0"/>
    <xf numFmtId="41" fontId="39" fillId="0" borderId="0" applyFont="0" applyFill="0" applyBorder="0" applyAlignment="0" applyProtection="0"/>
    <xf numFmtId="182" fontId="39" fillId="0" borderId="0" applyFont="0" applyFill="0" applyBorder="0" applyAlignment="0" applyProtection="0"/>
    <xf numFmtId="177" fontId="39" fillId="0" borderId="0" applyFont="0" applyFill="0" applyBorder="0" applyAlignment="0" applyProtection="0"/>
    <xf numFmtId="167" fontId="39" fillId="0" borderId="0" applyFont="0" applyFill="0" applyBorder="0" applyAlignment="0" applyProtection="0"/>
    <xf numFmtId="41" fontId="39" fillId="0" borderId="0" applyFont="0" applyFill="0" applyBorder="0" applyAlignment="0" applyProtection="0"/>
    <xf numFmtId="182" fontId="39" fillId="0" borderId="0" applyFont="0" applyFill="0" applyBorder="0" applyAlignment="0" applyProtection="0"/>
    <xf numFmtId="167" fontId="39" fillId="0" borderId="0" applyFont="0" applyFill="0" applyBorder="0" applyAlignment="0" applyProtection="0"/>
    <xf numFmtId="41" fontId="39" fillId="0" borderId="0" applyFont="0" applyFill="0" applyBorder="0" applyAlignment="0" applyProtection="0"/>
    <xf numFmtId="177" fontId="39" fillId="0" borderId="0" applyFont="0" applyFill="0" applyBorder="0" applyAlignment="0" applyProtection="0"/>
    <xf numFmtId="203" fontId="39" fillId="0" borderId="0" applyFont="0" applyFill="0" applyBorder="0" applyAlignment="0" applyProtection="0"/>
    <xf numFmtId="41" fontId="39" fillId="0" borderId="0" applyFont="0" applyFill="0" applyBorder="0" applyAlignment="0" applyProtection="0"/>
    <xf numFmtId="41" fontId="39" fillId="0" borderId="0" applyFont="0" applyFill="0" applyBorder="0" applyAlignment="0" applyProtection="0"/>
    <xf numFmtId="203" fontId="39" fillId="0" borderId="0" applyFont="0" applyFill="0" applyBorder="0" applyAlignment="0" applyProtection="0"/>
    <xf numFmtId="167" fontId="39" fillId="0" borderId="0" applyFont="0" applyFill="0" applyBorder="0" applyAlignment="0" applyProtection="0"/>
    <xf numFmtId="182" fontId="39" fillId="0" borderId="0" applyFont="0" applyFill="0" applyBorder="0" applyAlignment="0" applyProtection="0"/>
    <xf numFmtId="202" fontId="39" fillId="0" borderId="0" applyFont="0" applyFill="0" applyBorder="0" applyAlignment="0" applyProtection="0"/>
    <xf numFmtId="182" fontId="39" fillId="0" borderId="0" applyFont="0" applyFill="0" applyBorder="0" applyAlignment="0" applyProtection="0"/>
    <xf numFmtId="167" fontId="39" fillId="0" borderId="0" applyFont="0" applyFill="0" applyBorder="0" applyAlignment="0" applyProtection="0"/>
    <xf numFmtId="41" fontId="39" fillId="0" borderId="0" applyFont="0" applyFill="0" applyBorder="0" applyAlignment="0" applyProtection="0"/>
    <xf numFmtId="177" fontId="39" fillId="0" borderId="0" applyFont="0" applyFill="0" applyBorder="0" applyAlignment="0" applyProtection="0"/>
    <xf numFmtId="203" fontId="39" fillId="0" borderId="0" applyFont="0" applyFill="0" applyBorder="0" applyAlignment="0" applyProtection="0"/>
    <xf numFmtId="201" fontId="39" fillId="0" borderId="0" applyFont="0" applyFill="0" applyBorder="0" applyAlignment="0" applyProtection="0"/>
    <xf numFmtId="167" fontId="39" fillId="0" borderId="0" applyFont="0" applyFill="0" applyBorder="0" applyAlignment="0" applyProtection="0"/>
    <xf numFmtId="41" fontId="39" fillId="0" borderId="0" applyFont="0" applyFill="0" applyBorder="0" applyAlignment="0" applyProtection="0"/>
    <xf numFmtId="201" fontId="39" fillId="0" borderId="0" applyFont="0" applyFill="0" applyBorder="0" applyAlignment="0" applyProtection="0"/>
    <xf numFmtId="182" fontId="39" fillId="0" borderId="0" applyFont="0" applyFill="0" applyBorder="0" applyAlignment="0" applyProtection="0"/>
    <xf numFmtId="201" fontId="39" fillId="0" borderId="0" applyFont="0" applyFill="0" applyBorder="0" applyAlignment="0" applyProtection="0"/>
    <xf numFmtId="182" fontId="39" fillId="0" borderId="0" applyFont="0" applyFill="0" applyBorder="0" applyAlignment="0" applyProtection="0"/>
    <xf numFmtId="205" fontId="39" fillId="0" borderId="0" applyFont="0" applyFill="0" applyBorder="0" applyAlignment="0" applyProtection="0"/>
    <xf numFmtId="206" fontId="39" fillId="0" borderId="0" applyFont="0" applyFill="0" applyBorder="0" applyAlignment="0" applyProtection="0"/>
    <xf numFmtId="203" fontId="39" fillId="0" borderId="0" applyFont="0" applyFill="0" applyBorder="0" applyAlignment="0" applyProtection="0"/>
    <xf numFmtId="167" fontId="39" fillId="0" borderId="0" applyFont="0" applyFill="0" applyBorder="0" applyAlignment="0" applyProtection="0"/>
    <xf numFmtId="41" fontId="39" fillId="0" borderId="0" applyFont="0" applyFill="0" applyBorder="0" applyAlignment="0" applyProtection="0"/>
    <xf numFmtId="167" fontId="39" fillId="0" borderId="0" applyFont="0" applyFill="0" applyBorder="0" applyAlignment="0" applyProtection="0"/>
    <xf numFmtId="41" fontId="39" fillId="0" borderId="0" applyFont="0" applyFill="0" applyBorder="0" applyAlignment="0" applyProtection="0"/>
    <xf numFmtId="167" fontId="39" fillId="0" borderId="0" applyFont="0" applyFill="0" applyBorder="0" applyAlignment="0" applyProtection="0"/>
    <xf numFmtId="41" fontId="39" fillId="0" borderId="0" applyFont="0" applyFill="0" applyBorder="0" applyAlignment="0" applyProtection="0"/>
    <xf numFmtId="167" fontId="39" fillId="0" borderId="0" applyFont="0" applyFill="0" applyBorder="0" applyAlignment="0" applyProtection="0"/>
    <xf numFmtId="41" fontId="39" fillId="0" borderId="0" applyFont="0" applyFill="0" applyBorder="0" applyAlignment="0" applyProtection="0"/>
    <xf numFmtId="202" fontId="39" fillId="0" borderId="0" applyFont="0" applyFill="0" applyBorder="0" applyAlignment="0" applyProtection="0"/>
    <xf numFmtId="182" fontId="39" fillId="0" borderId="0" applyFont="0" applyFill="0" applyBorder="0" applyAlignment="0" applyProtection="0"/>
    <xf numFmtId="180" fontId="39" fillId="0" borderId="0" applyFont="0" applyFill="0" applyBorder="0" applyAlignment="0" applyProtection="0"/>
    <xf numFmtId="166" fontId="39" fillId="0" borderId="0" applyFont="0" applyFill="0" applyBorder="0" applyAlignment="0" applyProtection="0"/>
    <xf numFmtId="166" fontId="39" fillId="0" borderId="0" applyFont="0" applyFill="0" applyBorder="0" applyAlignment="0" applyProtection="0"/>
    <xf numFmtId="185" fontId="39" fillId="0" borderId="0" applyFont="0" applyFill="0" applyBorder="0" applyAlignment="0" applyProtection="0"/>
    <xf numFmtId="166" fontId="39" fillId="0" borderId="0" applyFont="0" applyFill="0" applyBorder="0" applyAlignment="0" applyProtection="0"/>
    <xf numFmtId="166" fontId="39" fillId="0" borderId="0" applyFont="0" applyFill="0" applyBorder="0" applyAlignment="0" applyProtection="0"/>
    <xf numFmtId="185" fontId="39" fillId="0" borderId="0" applyFont="0" applyFill="0" applyBorder="0" applyAlignment="0" applyProtection="0"/>
    <xf numFmtId="172" fontId="32" fillId="0" borderId="0" applyFont="0" applyFill="0" applyBorder="0" applyAlignment="0" applyProtection="0"/>
    <xf numFmtId="183" fontId="39" fillId="0" borderId="0" applyFont="0" applyFill="0" applyBorder="0" applyAlignment="0" applyProtection="0"/>
    <xf numFmtId="184" fontId="39" fillId="0" borderId="0" applyFont="0" applyFill="0" applyBorder="0" applyAlignment="0" applyProtection="0"/>
    <xf numFmtId="184" fontId="39" fillId="0" borderId="0" applyFont="0" applyFill="0" applyBorder="0" applyAlignment="0" applyProtection="0"/>
    <xf numFmtId="184" fontId="39" fillId="0" borderId="0" applyFont="0" applyFill="0" applyBorder="0" applyAlignment="0" applyProtection="0"/>
    <xf numFmtId="180" fontId="39" fillId="0" borderId="0" applyFont="0" applyFill="0" applyBorder="0" applyAlignment="0" applyProtection="0"/>
    <xf numFmtId="185" fontId="39" fillId="0" borderId="0" applyFont="0" applyFill="0" applyBorder="0" applyAlignment="0" applyProtection="0"/>
    <xf numFmtId="166" fontId="39" fillId="0" borderId="0" applyFont="0" applyFill="0" applyBorder="0" applyAlignment="0" applyProtection="0"/>
    <xf numFmtId="166" fontId="39" fillId="0" borderId="0" applyFont="0" applyFill="0" applyBorder="0" applyAlignment="0" applyProtection="0"/>
    <xf numFmtId="166" fontId="39" fillId="0" borderId="0" applyFont="0" applyFill="0" applyBorder="0" applyAlignment="0" applyProtection="0"/>
    <xf numFmtId="166" fontId="39" fillId="0" borderId="0" applyFont="0" applyFill="0" applyBorder="0" applyAlignment="0" applyProtection="0"/>
    <xf numFmtId="166" fontId="39" fillId="0" borderId="0" applyFont="0" applyFill="0" applyBorder="0" applyAlignment="0" applyProtection="0"/>
    <xf numFmtId="166" fontId="39" fillId="0" borderId="0" applyFont="0" applyFill="0" applyBorder="0" applyAlignment="0" applyProtection="0"/>
    <xf numFmtId="185" fontId="39" fillId="0" borderId="0" applyFont="0" applyFill="0" applyBorder="0" applyAlignment="0" applyProtection="0"/>
    <xf numFmtId="166" fontId="39" fillId="0" borderId="0" applyFont="0" applyFill="0" applyBorder="0" applyAlignment="0" applyProtection="0"/>
    <xf numFmtId="185" fontId="39" fillId="0" borderId="0" applyFont="0" applyFill="0" applyBorder="0" applyAlignment="0" applyProtection="0"/>
    <xf numFmtId="166" fontId="39" fillId="0" borderId="0" applyFont="0" applyFill="0" applyBorder="0" applyAlignment="0" applyProtection="0"/>
    <xf numFmtId="166" fontId="39" fillId="0" borderId="0" applyFont="0" applyFill="0" applyBorder="0" applyAlignment="0" applyProtection="0"/>
    <xf numFmtId="180" fontId="39" fillId="0" borderId="0" applyFont="0" applyFill="0" applyBorder="0" applyAlignment="0" applyProtection="0"/>
    <xf numFmtId="166" fontId="39" fillId="0" borderId="0" applyFont="0" applyFill="0" applyBorder="0" applyAlignment="0" applyProtection="0"/>
    <xf numFmtId="183" fontId="39" fillId="0" borderId="0" applyFont="0" applyFill="0" applyBorder="0" applyAlignment="0" applyProtection="0"/>
    <xf numFmtId="166" fontId="39" fillId="0" borderId="0" applyFont="0" applyFill="0" applyBorder="0" applyAlignment="0" applyProtection="0"/>
    <xf numFmtId="166" fontId="39" fillId="0" borderId="0" applyFont="0" applyFill="0" applyBorder="0" applyAlignment="0" applyProtection="0"/>
    <xf numFmtId="166" fontId="39" fillId="0" borderId="0" applyFont="0" applyFill="0" applyBorder="0" applyAlignment="0" applyProtection="0"/>
    <xf numFmtId="185" fontId="39" fillId="0" borderId="0" applyFont="0" applyFill="0" applyBorder="0" applyAlignment="0" applyProtection="0"/>
    <xf numFmtId="172" fontId="39" fillId="0" borderId="0" applyFont="0" applyFill="0" applyBorder="0" applyAlignment="0" applyProtection="0"/>
    <xf numFmtId="195" fontId="39" fillId="0" borderId="0" applyFont="0" applyFill="0" applyBorder="0" applyAlignment="0" applyProtection="0"/>
    <xf numFmtId="195" fontId="39" fillId="0" borderId="0" applyFont="0" applyFill="0" applyBorder="0" applyAlignment="0" applyProtection="0"/>
    <xf numFmtId="195" fontId="39" fillId="0" borderId="0" applyFont="0" applyFill="0" applyBorder="0" applyAlignment="0" applyProtection="0"/>
    <xf numFmtId="195" fontId="39" fillId="0" borderId="0" applyFont="0" applyFill="0" applyBorder="0" applyAlignment="0" applyProtection="0"/>
    <xf numFmtId="172" fontId="32" fillId="0" borderId="0" applyFont="0" applyFill="0" applyBorder="0" applyAlignment="0" applyProtection="0"/>
    <xf numFmtId="196" fontId="54" fillId="0" borderId="0" applyFont="0" applyFill="0" applyBorder="0" applyAlignment="0" applyProtection="0"/>
    <xf numFmtId="197" fontId="39" fillId="0" borderId="0" applyFont="0" applyFill="0" applyBorder="0" applyAlignment="0" applyProtection="0"/>
    <xf numFmtId="195" fontId="39" fillId="0" borderId="0" applyFont="0" applyFill="0" applyBorder="0" applyAlignment="0" applyProtection="0"/>
    <xf numFmtId="195" fontId="39" fillId="0" borderId="0" applyFont="0" applyFill="0" applyBorder="0" applyAlignment="0" applyProtection="0"/>
    <xf numFmtId="195" fontId="39" fillId="0" borderId="0" applyFont="0" applyFill="0" applyBorder="0" applyAlignment="0" applyProtection="0"/>
    <xf numFmtId="195" fontId="39" fillId="0" borderId="0" applyFont="0" applyFill="0" applyBorder="0" applyAlignment="0" applyProtection="0"/>
    <xf numFmtId="172" fontId="39" fillId="0" borderId="0" applyFont="0" applyFill="0" applyBorder="0" applyAlignment="0" applyProtection="0"/>
    <xf numFmtId="198" fontId="39" fillId="0" borderId="0" applyFont="0" applyFill="0" applyBorder="0" applyAlignment="0" applyProtection="0"/>
    <xf numFmtId="177" fontId="32" fillId="0" borderId="0" applyFont="0" applyFill="0" applyBorder="0" applyAlignment="0" applyProtection="0"/>
    <xf numFmtId="185" fontId="39" fillId="0" borderId="0" applyFont="0" applyFill="0" applyBorder="0" applyAlignment="0" applyProtection="0"/>
    <xf numFmtId="166" fontId="39" fillId="0" borderId="0" applyFont="0" applyFill="0" applyBorder="0" applyAlignment="0" applyProtection="0"/>
    <xf numFmtId="180" fontId="39" fillId="0" borderId="0" applyFont="0" applyFill="0" applyBorder="0" applyAlignment="0" applyProtection="0"/>
    <xf numFmtId="166" fontId="39" fillId="0" borderId="0" applyFont="0" applyFill="0" applyBorder="0" applyAlignment="0" applyProtection="0"/>
    <xf numFmtId="178" fontId="32" fillId="0" borderId="0" applyFont="0" applyFill="0" applyBorder="0" applyAlignment="0" applyProtection="0"/>
    <xf numFmtId="182" fontId="39" fillId="0" borderId="0" applyFont="0" applyFill="0" applyBorder="0" applyAlignment="0" applyProtection="0"/>
    <xf numFmtId="199" fontId="39" fillId="0" borderId="0" applyFont="0" applyFill="0" applyBorder="0" applyAlignment="0" applyProtection="0"/>
    <xf numFmtId="167" fontId="39" fillId="0" borderId="0" applyFont="0" applyFill="0" applyBorder="0" applyAlignment="0" applyProtection="0"/>
    <xf numFmtId="177" fontId="39" fillId="0" borderId="0" applyFont="0" applyFill="0" applyBorder="0" applyAlignment="0" applyProtection="0"/>
    <xf numFmtId="41" fontId="39" fillId="0" borderId="0" applyFont="0" applyFill="0" applyBorder="0" applyAlignment="0" applyProtection="0"/>
    <xf numFmtId="41" fontId="39" fillId="0" borderId="0" applyFont="0" applyFill="0" applyBorder="0" applyAlignment="0" applyProtection="0"/>
    <xf numFmtId="200" fontId="39" fillId="0" borderId="0" applyFont="0" applyFill="0" applyBorder="0" applyAlignment="0" applyProtection="0"/>
    <xf numFmtId="201" fontId="39" fillId="0" borderId="0" applyFont="0" applyFill="0" applyBorder="0" applyAlignment="0" applyProtection="0"/>
    <xf numFmtId="182" fontId="39" fillId="0" borderId="0" applyFont="0" applyFill="0" applyBorder="0" applyAlignment="0" applyProtection="0"/>
    <xf numFmtId="201" fontId="39" fillId="0" borderId="0" applyFont="0" applyFill="0" applyBorder="0" applyAlignment="0" applyProtection="0"/>
    <xf numFmtId="41" fontId="39" fillId="0" borderId="0" applyFont="0" applyFill="0" applyBorder="0" applyAlignment="0" applyProtection="0"/>
    <xf numFmtId="41" fontId="39" fillId="0" borderId="0" applyFont="0" applyFill="0" applyBorder="0" applyAlignment="0" applyProtection="0"/>
    <xf numFmtId="202" fontId="39" fillId="0" borderId="0" applyFont="0" applyFill="0" applyBorder="0" applyAlignment="0" applyProtection="0"/>
    <xf numFmtId="167" fontId="39" fillId="0" borderId="0" applyFont="0" applyFill="0" applyBorder="0" applyAlignment="0" applyProtection="0"/>
    <xf numFmtId="41" fontId="39" fillId="0" borderId="0" applyFont="0" applyFill="0" applyBorder="0" applyAlignment="0" applyProtection="0"/>
    <xf numFmtId="177" fontId="39" fillId="0" borderId="0" applyFont="0" applyFill="0" applyBorder="0" applyAlignment="0" applyProtection="0"/>
    <xf numFmtId="177" fontId="39" fillId="0" borderId="0" applyFont="0" applyFill="0" applyBorder="0" applyAlignment="0" applyProtection="0"/>
    <xf numFmtId="177" fontId="39" fillId="0" borderId="0" applyFont="0" applyFill="0" applyBorder="0" applyAlignment="0" applyProtection="0"/>
    <xf numFmtId="167" fontId="39" fillId="0" borderId="0" applyFont="0" applyFill="0" applyBorder="0" applyAlignment="0" applyProtection="0"/>
    <xf numFmtId="41" fontId="39" fillId="0" borderId="0" applyFont="0" applyFill="0" applyBorder="0" applyAlignment="0" applyProtection="0"/>
    <xf numFmtId="182" fontId="39" fillId="0" borderId="0" applyFont="0" applyFill="0" applyBorder="0" applyAlignment="0" applyProtection="0"/>
    <xf numFmtId="203" fontId="39" fillId="0" borderId="0" applyFont="0" applyFill="0" applyBorder="0" applyAlignment="0" applyProtection="0"/>
    <xf numFmtId="167" fontId="39" fillId="0" borderId="0" applyFont="0" applyFill="0" applyBorder="0" applyAlignment="0" applyProtection="0"/>
    <xf numFmtId="41" fontId="39" fillId="0" borderId="0" applyFont="0" applyFill="0" applyBorder="0" applyAlignment="0" applyProtection="0"/>
    <xf numFmtId="167" fontId="39" fillId="0" borderId="0" applyFont="0" applyFill="0" applyBorder="0" applyAlignment="0" applyProtection="0"/>
    <xf numFmtId="41" fontId="39" fillId="0" borderId="0" applyFont="0" applyFill="0" applyBorder="0" applyAlignment="0" applyProtection="0"/>
    <xf numFmtId="177" fontId="39" fillId="0" borderId="0" applyFont="0" applyFill="0" applyBorder="0" applyAlignment="0" applyProtection="0"/>
    <xf numFmtId="201" fontId="39" fillId="0" borderId="0" applyFont="0" applyFill="0" applyBorder="0" applyAlignment="0" applyProtection="0"/>
    <xf numFmtId="167" fontId="39" fillId="0" borderId="0" applyFont="0" applyFill="0" applyBorder="0" applyAlignment="0" applyProtection="0"/>
    <xf numFmtId="200" fontId="39" fillId="0" borderId="0" applyFont="0" applyFill="0" applyBorder="0" applyAlignment="0" applyProtection="0"/>
    <xf numFmtId="41" fontId="39" fillId="0" borderId="0" applyFont="0" applyFill="0" applyBorder="0" applyAlignment="0" applyProtection="0"/>
    <xf numFmtId="41" fontId="39" fillId="0" borderId="0" applyFont="0" applyFill="0" applyBorder="0" applyAlignment="0" applyProtection="0"/>
    <xf numFmtId="41" fontId="39" fillId="0" borderId="0" applyFont="0" applyFill="0" applyBorder="0" applyAlignment="0" applyProtection="0"/>
    <xf numFmtId="41" fontId="39" fillId="0" borderId="0" applyFont="0" applyFill="0" applyBorder="0" applyAlignment="0" applyProtection="0"/>
    <xf numFmtId="41" fontId="39" fillId="0" borderId="0" applyFont="0" applyFill="0" applyBorder="0" applyAlignment="0" applyProtection="0"/>
    <xf numFmtId="41" fontId="39" fillId="0" borderId="0" applyFont="0" applyFill="0" applyBorder="0" applyAlignment="0" applyProtection="0"/>
    <xf numFmtId="41" fontId="39" fillId="0" borderId="0" applyFont="0" applyFill="0" applyBorder="0" applyAlignment="0" applyProtection="0"/>
    <xf numFmtId="41" fontId="39" fillId="0" borderId="0" applyFont="0" applyFill="0" applyBorder="0" applyAlignment="0" applyProtection="0"/>
    <xf numFmtId="41" fontId="39" fillId="0" borderId="0" applyFont="0" applyFill="0" applyBorder="0" applyAlignment="0" applyProtection="0"/>
    <xf numFmtId="177" fontId="39" fillId="0" borderId="0" applyFont="0" applyFill="0" applyBorder="0" applyAlignment="0" applyProtection="0"/>
    <xf numFmtId="41" fontId="39" fillId="0" borderId="0" applyFont="0" applyFill="0" applyBorder="0" applyAlignment="0" applyProtection="0"/>
    <xf numFmtId="41" fontId="39" fillId="0" borderId="0" applyFont="0" applyFill="0" applyBorder="0" applyAlignment="0" applyProtection="0"/>
    <xf numFmtId="182" fontId="39" fillId="0" borderId="0" applyFont="0" applyFill="0" applyBorder="0" applyAlignment="0" applyProtection="0"/>
    <xf numFmtId="182" fontId="32" fillId="0" borderId="0" applyFont="0" applyFill="0" applyBorder="0" applyAlignment="0" applyProtection="0"/>
    <xf numFmtId="177" fontId="39" fillId="0" borderId="0" applyFont="0" applyFill="0" applyBorder="0" applyAlignment="0" applyProtection="0"/>
    <xf numFmtId="177" fontId="39" fillId="0" borderId="0" applyFont="0" applyFill="0" applyBorder="0" applyAlignment="0" applyProtection="0"/>
    <xf numFmtId="177" fontId="39" fillId="0" borderId="0" applyFont="0" applyFill="0" applyBorder="0" applyAlignment="0" applyProtection="0"/>
    <xf numFmtId="202" fontId="39" fillId="0" borderId="0" applyFont="0" applyFill="0" applyBorder="0" applyAlignment="0" applyProtection="0"/>
    <xf numFmtId="182" fontId="39" fillId="0" borderId="0" applyFont="0" applyFill="0" applyBorder="0" applyAlignment="0" applyProtection="0"/>
    <xf numFmtId="204" fontId="39" fillId="0" borderId="0" applyFont="0" applyFill="0" applyBorder="0" applyAlignment="0" applyProtection="0"/>
    <xf numFmtId="182" fontId="39" fillId="0" borderId="0" applyFont="0" applyFill="0" applyBorder="0" applyAlignment="0" applyProtection="0"/>
    <xf numFmtId="203" fontId="39" fillId="0" borderId="0" applyFont="0" applyFill="0" applyBorder="0" applyAlignment="0" applyProtection="0"/>
    <xf numFmtId="182" fontId="39" fillId="0" borderId="0" applyFont="0" applyFill="0" applyBorder="0" applyAlignment="0" applyProtection="0"/>
    <xf numFmtId="182" fontId="39" fillId="0" borderId="0" applyFont="0" applyFill="0" applyBorder="0" applyAlignment="0" applyProtection="0"/>
    <xf numFmtId="182" fontId="39" fillId="0" borderId="0" applyFont="0" applyFill="0" applyBorder="0" applyAlignment="0" applyProtection="0"/>
    <xf numFmtId="182" fontId="39" fillId="0" borderId="0" applyFont="0" applyFill="0" applyBorder="0" applyAlignment="0" applyProtection="0"/>
    <xf numFmtId="182" fontId="39" fillId="0" borderId="0" applyFont="0" applyFill="0" applyBorder="0" applyAlignment="0" applyProtection="0"/>
    <xf numFmtId="182" fontId="39" fillId="0" borderId="0" applyFont="0" applyFill="0" applyBorder="0" applyAlignment="0" applyProtection="0"/>
    <xf numFmtId="182" fontId="39" fillId="0" borderId="0" applyFont="0" applyFill="0" applyBorder="0" applyAlignment="0" applyProtection="0"/>
    <xf numFmtId="182" fontId="39" fillId="0" borderId="0" applyFont="0" applyFill="0" applyBorder="0" applyAlignment="0" applyProtection="0"/>
    <xf numFmtId="182" fontId="39" fillId="0" borderId="0" applyFont="0" applyFill="0" applyBorder="0" applyAlignment="0" applyProtection="0"/>
    <xf numFmtId="41" fontId="39" fillId="0" borderId="0" applyFont="0" applyFill="0" applyBorder="0" applyAlignment="0" applyProtection="0"/>
    <xf numFmtId="41" fontId="39" fillId="0" borderId="0" applyFont="0" applyFill="0" applyBorder="0" applyAlignment="0" applyProtection="0"/>
    <xf numFmtId="167" fontId="39" fillId="0" borderId="0" applyFont="0" applyFill="0" applyBorder="0" applyAlignment="0" applyProtection="0"/>
    <xf numFmtId="41" fontId="39" fillId="0" borderId="0" applyFont="0" applyFill="0" applyBorder="0" applyAlignment="0" applyProtection="0"/>
    <xf numFmtId="177" fontId="39" fillId="0" borderId="0" applyFont="0" applyFill="0" applyBorder="0" applyAlignment="0" applyProtection="0"/>
    <xf numFmtId="167" fontId="39" fillId="0" borderId="0" applyFont="0" applyFill="0" applyBorder="0" applyAlignment="0" applyProtection="0"/>
    <xf numFmtId="177" fontId="39" fillId="0" borderId="0" applyFont="0" applyFill="0" applyBorder="0" applyAlignment="0" applyProtection="0"/>
    <xf numFmtId="167" fontId="39" fillId="0" borderId="0" applyFont="0" applyFill="0" applyBorder="0" applyAlignment="0" applyProtection="0"/>
    <xf numFmtId="41" fontId="39" fillId="0" borderId="0" applyFont="0" applyFill="0" applyBorder="0" applyAlignment="0" applyProtection="0"/>
    <xf numFmtId="182" fontId="39" fillId="0" borderId="0" applyFont="0" applyFill="0" applyBorder="0" applyAlignment="0" applyProtection="0"/>
    <xf numFmtId="177" fontId="39" fillId="0" borderId="0" applyFont="0" applyFill="0" applyBorder="0" applyAlignment="0" applyProtection="0"/>
    <xf numFmtId="167" fontId="39" fillId="0" borderId="0" applyFont="0" applyFill="0" applyBorder="0" applyAlignment="0" applyProtection="0"/>
    <xf numFmtId="41" fontId="39" fillId="0" borderId="0" applyFont="0" applyFill="0" applyBorder="0" applyAlignment="0" applyProtection="0"/>
    <xf numFmtId="182" fontId="39" fillId="0" borderId="0" applyFont="0" applyFill="0" applyBorder="0" applyAlignment="0" applyProtection="0"/>
    <xf numFmtId="167" fontId="39" fillId="0" borderId="0" applyFont="0" applyFill="0" applyBorder="0" applyAlignment="0" applyProtection="0"/>
    <xf numFmtId="41" fontId="39" fillId="0" borderId="0" applyFont="0" applyFill="0" applyBorder="0" applyAlignment="0" applyProtection="0"/>
    <xf numFmtId="177" fontId="39" fillId="0" borderId="0" applyFont="0" applyFill="0" applyBorder="0" applyAlignment="0" applyProtection="0"/>
    <xf numFmtId="203" fontId="39" fillId="0" borderId="0" applyFont="0" applyFill="0" applyBorder="0" applyAlignment="0" applyProtection="0"/>
    <xf numFmtId="41" fontId="39" fillId="0" borderId="0" applyFont="0" applyFill="0" applyBorder="0" applyAlignment="0" applyProtection="0"/>
    <xf numFmtId="41" fontId="39" fillId="0" borderId="0" applyFont="0" applyFill="0" applyBorder="0" applyAlignment="0" applyProtection="0"/>
    <xf numFmtId="203" fontId="39" fillId="0" borderId="0" applyFont="0" applyFill="0" applyBorder="0" applyAlignment="0" applyProtection="0"/>
    <xf numFmtId="167" fontId="39" fillId="0" borderId="0" applyFont="0" applyFill="0" applyBorder="0" applyAlignment="0" applyProtection="0"/>
    <xf numFmtId="182" fontId="39" fillId="0" borderId="0" applyFont="0" applyFill="0" applyBorder="0" applyAlignment="0" applyProtection="0"/>
    <xf numFmtId="202" fontId="39" fillId="0" borderId="0" applyFont="0" applyFill="0" applyBorder="0" applyAlignment="0" applyProtection="0"/>
    <xf numFmtId="182" fontId="39" fillId="0" borderId="0" applyFont="0" applyFill="0" applyBorder="0" applyAlignment="0" applyProtection="0"/>
    <xf numFmtId="167" fontId="39" fillId="0" borderId="0" applyFont="0" applyFill="0" applyBorder="0" applyAlignment="0" applyProtection="0"/>
    <xf numFmtId="41" fontId="39" fillId="0" borderId="0" applyFont="0" applyFill="0" applyBorder="0" applyAlignment="0" applyProtection="0"/>
    <xf numFmtId="177" fontId="39" fillId="0" borderId="0" applyFont="0" applyFill="0" applyBorder="0" applyAlignment="0" applyProtection="0"/>
    <xf numFmtId="203" fontId="39" fillId="0" borderId="0" applyFont="0" applyFill="0" applyBorder="0" applyAlignment="0" applyProtection="0"/>
    <xf numFmtId="201" fontId="39" fillId="0" borderId="0" applyFont="0" applyFill="0" applyBorder="0" applyAlignment="0" applyProtection="0"/>
    <xf numFmtId="167" fontId="39" fillId="0" borderId="0" applyFont="0" applyFill="0" applyBorder="0" applyAlignment="0" applyProtection="0"/>
    <xf numFmtId="41" fontId="39" fillId="0" borderId="0" applyFont="0" applyFill="0" applyBorder="0" applyAlignment="0" applyProtection="0"/>
    <xf numFmtId="201" fontId="39" fillId="0" borderId="0" applyFont="0" applyFill="0" applyBorder="0" applyAlignment="0" applyProtection="0"/>
    <xf numFmtId="182" fontId="39" fillId="0" borderId="0" applyFont="0" applyFill="0" applyBorder="0" applyAlignment="0" applyProtection="0"/>
    <xf numFmtId="201" fontId="39" fillId="0" borderId="0" applyFont="0" applyFill="0" applyBorder="0" applyAlignment="0" applyProtection="0"/>
    <xf numFmtId="182" fontId="39" fillId="0" borderId="0" applyFont="0" applyFill="0" applyBorder="0" applyAlignment="0" applyProtection="0"/>
    <xf numFmtId="205" fontId="39" fillId="0" borderId="0" applyFont="0" applyFill="0" applyBorder="0" applyAlignment="0" applyProtection="0"/>
    <xf numFmtId="206" fontId="39" fillId="0" borderId="0" applyFont="0" applyFill="0" applyBorder="0" applyAlignment="0" applyProtection="0"/>
    <xf numFmtId="203" fontId="39" fillId="0" borderId="0" applyFont="0" applyFill="0" applyBorder="0" applyAlignment="0" applyProtection="0"/>
    <xf numFmtId="167" fontId="39" fillId="0" borderId="0" applyFont="0" applyFill="0" applyBorder="0" applyAlignment="0" applyProtection="0"/>
    <xf numFmtId="41" fontId="39" fillId="0" borderId="0" applyFont="0" applyFill="0" applyBorder="0" applyAlignment="0" applyProtection="0"/>
    <xf numFmtId="167" fontId="39" fillId="0" borderId="0" applyFont="0" applyFill="0" applyBorder="0" applyAlignment="0" applyProtection="0"/>
    <xf numFmtId="41" fontId="39" fillId="0" borderId="0" applyFont="0" applyFill="0" applyBorder="0" applyAlignment="0" applyProtection="0"/>
    <xf numFmtId="167" fontId="39" fillId="0" borderId="0" applyFont="0" applyFill="0" applyBorder="0" applyAlignment="0" applyProtection="0"/>
    <xf numFmtId="41" fontId="39" fillId="0" borderId="0" applyFont="0" applyFill="0" applyBorder="0" applyAlignment="0" applyProtection="0"/>
    <xf numFmtId="167" fontId="39" fillId="0" borderId="0" applyFont="0" applyFill="0" applyBorder="0" applyAlignment="0" applyProtection="0"/>
    <xf numFmtId="41" fontId="39" fillId="0" borderId="0" applyFont="0" applyFill="0" applyBorder="0" applyAlignment="0" applyProtection="0"/>
    <xf numFmtId="202" fontId="39" fillId="0" borderId="0" applyFont="0" applyFill="0" applyBorder="0" applyAlignment="0" applyProtection="0"/>
    <xf numFmtId="182" fontId="39" fillId="0" borderId="0" applyFont="0" applyFill="0" applyBorder="0" applyAlignment="0" applyProtection="0"/>
    <xf numFmtId="187" fontId="39" fillId="0" borderId="0" applyFont="0" applyFill="0" applyBorder="0" applyAlignment="0" applyProtection="0"/>
    <xf numFmtId="188" fontId="39" fillId="0" borderId="0" applyFont="0" applyFill="0" applyBorder="0" applyAlignment="0" applyProtection="0"/>
    <xf numFmtId="169" fontId="39" fillId="0" borderId="0" applyFont="0" applyFill="0" applyBorder="0" applyAlignment="0" applyProtection="0"/>
    <xf numFmtId="178"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189" fontId="39" fillId="0" borderId="0" applyFont="0" applyFill="0" applyBorder="0" applyAlignment="0" applyProtection="0"/>
    <xf numFmtId="190" fontId="39" fillId="0" borderId="0" applyFont="0" applyFill="0" applyBorder="0" applyAlignment="0" applyProtection="0"/>
    <xf numFmtId="187" fontId="39" fillId="0" borderId="0" applyFont="0" applyFill="0" applyBorder="0" applyAlignment="0" applyProtection="0"/>
    <xf numFmtId="190"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191" fontId="39" fillId="0" borderId="0" applyFont="0" applyFill="0" applyBorder="0" applyAlignment="0" applyProtection="0"/>
    <xf numFmtId="169" fontId="39" fillId="0" borderId="0" applyFont="0" applyFill="0" applyBorder="0" applyAlignment="0" applyProtection="0"/>
    <xf numFmtId="43" fontId="39" fillId="0" borderId="0" applyFont="0" applyFill="0" applyBorder="0" applyAlignment="0" applyProtection="0"/>
    <xf numFmtId="178" fontId="39" fillId="0" borderId="0" applyFont="0" applyFill="0" applyBorder="0" applyAlignment="0" applyProtection="0"/>
    <xf numFmtId="178" fontId="39" fillId="0" borderId="0" applyFont="0" applyFill="0" applyBorder="0" applyAlignment="0" applyProtection="0"/>
    <xf numFmtId="178" fontId="39" fillId="0" borderId="0" applyFont="0" applyFill="0" applyBorder="0" applyAlignment="0" applyProtection="0"/>
    <xf numFmtId="169" fontId="39" fillId="0" borderId="0" applyFont="0" applyFill="0" applyBorder="0" applyAlignment="0" applyProtection="0"/>
    <xf numFmtId="43" fontId="39" fillId="0" borderId="0" applyFont="0" applyFill="0" applyBorder="0" applyAlignment="0" applyProtection="0"/>
    <xf numFmtId="187" fontId="39" fillId="0" borderId="0" applyFont="0" applyFill="0" applyBorder="0" applyAlignment="0" applyProtection="0"/>
    <xf numFmtId="192" fontId="39" fillId="0" borderId="0" applyFont="0" applyFill="0" applyBorder="0" applyAlignment="0" applyProtection="0"/>
    <xf numFmtId="169" fontId="39" fillId="0" borderId="0" applyFont="0" applyFill="0" applyBorder="0" applyAlignment="0" applyProtection="0"/>
    <xf numFmtId="43" fontId="39" fillId="0" borderId="0" applyFont="0" applyFill="0" applyBorder="0" applyAlignment="0" applyProtection="0"/>
    <xf numFmtId="169" fontId="39" fillId="0" borderId="0" applyFont="0" applyFill="0" applyBorder="0" applyAlignment="0" applyProtection="0"/>
    <xf numFmtId="43" fontId="39" fillId="0" borderId="0" applyFont="0" applyFill="0" applyBorder="0" applyAlignment="0" applyProtection="0"/>
    <xf numFmtId="178" fontId="39" fillId="0" borderId="0" applyFont="0" applyFill="0" applyBorder="0" applyAlignment="0" applyProtection="0"/>
    <xf numFmtId="190" fontId="39" fillId="0" borderId="0" applyFont="0" applyFill="0" applyBorder="0" applyAlignment="0" applyProtection="0"/>
    <xf numFmtId="169" fontId="39" fillId="0" borderId="0" applyFont="0" applyFill="0" applyBorder="0" applyAlignment="0" applyProtection="0"/>
    <xf numFmtId="189"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178"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187" fontId="39" fillId="0" borderId="0" applyFont="0" applyFill="0" applyBorder="0" applyAlignment="0" applyProtection="0"/>
    <xf numFmtId="0" fontId="39" fillId="0" borderId="0" applyFont="0" applyFill="0" applyBorder="0" applyAlignment="0" applyProtection="0"/>
    <xf numFmtId="178" fontId="39" fillId="0" borderId="0" applyFont="0" applyFill="0" applyBorder="0" applyAlignment="0" applyProtection="0"/>
    <xf numFmtId="178" fontId="39" fillId="0" borderId="0" applyFont="0" applyFill="0" applyBorder="0" applyAlignment="0" applyProtection="0"/>
    <xf numFmtId="178" fontId="39" fillId="0" borderId="0" applyFont="0" applyFill="0" applyBorder="0" applyAlignment="0" applyProtection="0"/>
    <xf numFmtId="191" fontId="39" fillId="0" borderId="0" applyFont="0" applyFill="0" applyBorder="0" applyAlignment="0" applyProtection="0"/>
    <xf numFmtId="187" fontId="39" fillId="0" borderId="0" applyFont="0" applyFill="0" applyBorder="0" applyAlignment="0" applyProtection="0"/>
    <xf numFmtId="187" fontId="39" fillId="0" borderId="0" applyFont="0" applyFill="0" applyBorder="0" applyAlignment="0" applyProtection="0"/>
    <xf numFmtId="187" fontId="39" fillId="0" borderId="0" applyFont="0" applyFill="0" applyBorder="0" applyAlignment="0" applyProtection="0"/>
    <xf numFmtId="192" fontId="39" fillId="0" borderId="0" applyFont="0" applyFill="0" applyBorder="0" applyAlignment="0" applyProtection="0"/>
    <xf numFmtId="187" fontId="39" fillId="0" borderId="0" applyFont="0" applyFill="0" applyBorder="0" applyAlignment="0" applyProtection="0"/>
    <xf numFmtId="187" fontId="39" fillId="0" borderId="0" applyFont="0" applyFill="0" applyBorder="0" applyAlignment="0" applyProtection="0"/>
    <xf numFmtId="187" fontId="39" fillId="0" borderId="0" applyFont="0" applyFill="0" applyBorder="0" applyAlignment="0" applyProtection="0"/>
    <xf numFmtId="187" fontId="39" fillId="0" borderId="0" applyFont="0" applyFill="0" applyBorder="0" applyAlignment="0" applyProtection="0"/>
    <xf numFmtId="187" fontId="39" fillId="0" borderId="0" applyFont="0" applyFill="0" applyBorder="0" applyAlignment="0" applyProtection="0"/>
    <xf numFmtId="187" fontId="39" fillId="0" borderId="0" applyFont="0" applyFill="0" applyBorder="0" applyAlignment="0" applyProtection="0"/>
    <xf numFmtId="187" fontId="39" fillId="0" borderId="0" applyFont="0" applyFill="0" applyBorder="0" applyAlignment="0" applyProtection="0"/>
    <xf numFmtId="187" fontId="39" fillId="0" borderId="0" applyFont="0" applyFill="0" applyBorder="0" applyAlignment="0" applyProtection="0"/>
    <xf numFmtId="187"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169" fontId="39" fillId="0" borderId="0" applyFont="0" applyFill="0" applyBorder="0" applyAlignment="0" applyProtection="0"/>
    <xf numFmtId="43" fontId="39" fillId="0" borderId="0" applyFont="0" applyFill="0" applyBorder="0" applyAlignment="0" applyProtection="0"/>
    <xf numFmtId="178" fontId="39" fillId="0" borderId="0" applyFont="0" applyFill="0" applyBorder="0" applyAlignment="0" applyProtection="0"/>
    <xf numFmtId="169" fontId="39" fillId="0" borderId="0" applyFont="0" applyFill="0" applyBorder="0" applyAlignment="0" applyProtection="0"/>
    <xf numFmtId="178" fontId="39" fillId="0" borderId="0" applyFont="0" applyFill="0" applyBorder="0" applyAlignment="0" applyProtection="0"/>
    <xf numFmtId="169" fontId="39" fillId="0" borderId="0" applyFont="0" applyFill="0" applyBorder="0" applyAlignment="0" applyProtection="0"/>
    <xf numFmtId="43" fontId="39" fillId="0" borderId="0" applyFont="0" applyFill="0" applyBorder="0" applyAlignment="0" applyProtection="0"/>
    <xf numFmtId="187" fontId="39" fillId="0" borderId="0" applyFont="0" applyFill="0" applyBorder="0" applyAlignment="0" applyProtection="0"/>
    <xf numFmtId="178" fontId="39" fillId="0" borderId="0" applyFont="0" applyFill="0" applyBorder="0" applyAlignment="0" applyProtection="0"/>
    <xf numFmtId="169" fontId="39" fillId="0" borderId="0" applyFont="0" applyFill="0" applyBorder="0" applyAlignment="0" applyProtection="0"/>
    <xf numFmtId="43" fontId="39" fillId="0" borderId="0" applyFont="0" applyFill="0" applyBorder="0" applyAlignment="0" applyProtection="0"/>
    <xf numFmtId="187" fontId="39" fillId="0" borderId="0" applyFont="0" applyFill="0" applyBorder="0" applyAlignment="0" applyProtection="0"/>
    <xf numFmtId="169" fontId="39" fillId="0" borderId="0" applyFont="0" applyFill="0" applyBorder="0" applyAlignment="0" applyProtection="0"/>
    <xf numFmtId="43" fontId="39" fillId="0" borderId="0" applyFont="0" applyFill="0" applyBorder="0" applyAlignment="0" applyProtection="0"/>
    <xf numFmtId="178" fontId="39" fillId="0" borderId="0" applyFont="0" applyFill="0" applyBorder="0" applyAlignment="0" applyProtection="0"/>
    <xf numFmtId="192"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192" fontId="39" fillId="0" borderId="0" applyFont="0" applyFill="0" applyBorder="0" applyAlignment="0" applyProtection="0"/>
    <xf numFmtId="169" fontId="39" fillId="0" borderId="0" applyFont="0" applyFill="0" applyBorder="0" applyAlignment="0" applyProtection="0"/>
    <xf numFmtId="187" fontId="39" fillId="0" borderId="0" applyFont="0" applyFill="0" applyBorder="0" applyAlignment="0" applyProtection="0"/>
    <xf numFmtId="191" fontId="39" fillId="0" borderId="0" applyFont="0" applyFill="0" applyBorder="0" applyAlignment="0" applyProtection="0"/>
    <xf numFmtId="187" fontId="39" fillId="0" borderId="0" applyFont="0" applyFill="0" applyBorder="0" applyAlignment="0" applyProtection="0"/>
    <xf numFmtId="169" fontId="39" fillId="0" borderId="0" applyFont="0" applyFill="0" applyBorder="0" applyAlignment="0" applyProtection="0"/>
    <xf numFmtId="43" fontId="39" fillId="0" borderId="0" applyFont="0" applyFill="0" applyBorder="0" applyAlignment="0" applyProtection="0"/>
    <xf numFmtId="178" fontId="39" fillId="0" borderId="0" applyFont="0" applyFill="0" applyBorder="0" applyAlignment="0" applyProtection="0"/>
    <xf numFmtId="192" fontId="39" fillId="0" borderId="0" applyFont="0" applyFill="0" applyBorder="0" applyAlignment="0" applyProtection="0"/>
    <xf numFmtId="190" fontId="39" fillId="0" borderId="0" applyFont="0" applyFill="0" applyBorder="0" applyAlignment="0" applyProtection="0"/>
    <xf numFmtId="169" fontId="39" fillId="0" borderId="0" applyFont="0" applyFill="0" applyBorder="0" applyAlignment="0" applyProtection="0"/>
    <xf numFmtId="43" fontId="39" fillId="0" borderId="0" applyFont="0" applyFill="0" applyBorder="0" applyAlignment="0" applyProtection="0"/>
    <xf numFmtId="190" fontId="39" fillId="0" borderId="0" applyFont="0" applyFill="0" applyBorder="0" applyAlignment="0" applyProtection="0"/>
    <xf numFmtId="187" fontId="39" fillId="0" borderId="0" applyFont="0" applyFill="0" applyBorder="0" applyAlignment="0" applyProtection="0"/>
    <xf numFmtId="190" fontId="39" fillId="0" borderId="0" applyFont="0" applyFill="0" applyBorder="0" applyAlignment="0" applyProtection="0"/>
    <xf numFmtId="187" fontId="39" fillId="0" borderId="0" applyFont="0" applyFill="0" applyBorder="0" applyAlignment="0" applyProtection="0"/>
    <xf numFmtId="193" fontId="39" fillId="0" borderId="0" applyFont="0" applyFill="0" applyBorder="0" applyAlignment="0" applyProtection="0"/>
    <xf numFmtId="194" fontId="39" fillId="0" borderId="0" applyFont="0" applyFill="0" applyBorder="0" applyAlignment="0" applyProtection="0"/>
    <xf numFmtId="192" fontId="39" fillId="0" borderId="0" applyFont="0" applyFill="0" applyBorder="0" applyAlignment="0" applyProtection="0"/>
    <xf numFmtId="169" fontId="39" fillId="0" borderId="0" applyFont="0" applyFill="0" applyBorder="0" applyAlignment="0" applyProtection="0"/>
    <xf numFmtId="43" fontId="39" fillId="0" borderId="0" applyFont="0" applyFill="0" applyBorder="0" applyAlignment="0" applyProtection="0"/>
    <xf numFmtId="169" fontId="39" fillId="0" borderId="0" applyFont="0" applyFill="0" applyBorder="0" applyAlignment="0" applyProtection="0"/>
    <xf numFmtId="43" fontId="39" fillId="0" borderId="0" applyFont="0" applyFill="0" applyBorder="0" applyAlignment="0" applyProtection="0"/>
    <xf numFmtId="169" fontId="39" fillId="0" borderId="0" applyFont="0" applyFill="0" applyBorder="0" applyAlignment="0" applyProtection="0"/>
    <xf numFmtId="43" fontId="39" fillId="0" borderId="0" applyFont="0" applyFill="0" applyBorder="0" applyAlignment="0" applyProtection="0"/>
    <xf numFmtId="169" fontId="39" fillId="0" borderId="0" applyFont="0" applyFill="0" applyBorder="0" applyAlignment="0" applyProtection="0"/>
    <xf numFmtId="43" fontId="39" fillId="0" borderId="0" applyFont="0" applyFill="0" applyBorder="0" applyAlignment="0" applyProtection="0"/>
    <xf numFmtId="191" fontId="39" fillId="0" borderId="0" applyFont="0" applyFill="0" applyBorder="0" applyAlignment="0" applyProtection="0"/>
    <xf numFmtId="187" fontId="39" fillId="0" borderId="0" applyFont="0" applyFill="0" applyBorder="0" applyAlignment="0" applyProtection="0"/>
    <xf numFmtId="177" fontId="32" fillId="0" borderId="0" applyFont="0" applyFill="0" applyBorder="0" applyAlignment="0" applyProtection="0"/>
    <xf numFmtId="181" fontId="32" fillId="0" borderId="0" applyFont="0" applyFill="0" applyBorder="0" applyAlignment="0" applyProtection="0"/>
    <xf numFmtId="186" fontId="32" fillId="0" borderId="0" applyFont="0" applyFill="0" applyBorder="0" applyAlignment="0" applyProtection="0"/>
    <xf numFmtId="181" fontId="32" fillId="0" borderId="0" applyFont="0" applyFill="0" applyBorder="0" applyAlignment="0" applyProtection="0"/>
    <xf numFmtId="181" fontId="32" fillId="0" borderId="0" applyFont="0" applyFill="0" applyBorder="0" applyAlignment="0" applyProtection="0"/>
    <xf numFmtId="181" fontId="32" fillId="0" borderId="0" applyFont="0" applyFill="0" applyBorder="0" applyAlignment="0" applyProtection="0"/>
    <xf numFmtId="181" fontId="32" fillId="0" borderId="0" applyFont="0" applyFill="0" applyBorder="0" applyAlignment="0" applyProtection="0"/>
    <xf numFmtId="186" fontId="32" fillId="0" borderId="0" applyFont="0" applyFill="0" applyBorder="0" applyAlignment="0" applyProtection="0"/>
    <xf numFmtId="181" fontId="32" fillId="0" borderId="0" applyFont="0" applyFill="0" applyBorder="0" applyAlignment="0" applyProtection="0"/>
    <xf numFmtId="181" fontId="32" fillId="0" borderId="0" applyFont="0" applyFill="0" applyBorder="0" applyAlignment="0" applyProtection="0"/>
    <xf numFmtId="181" fontId="32" fillId="0" borderId="0" applyFont="0" applyFill="0" applyBorder="0" applyAlignment="0" applyProtection="0"/>
    <xf numFmtId="171" fontId="32" fillId="0" borderId="0" applyFont="0" applyFill="0" applyBorder="0" applyAlignment="0" applyProtection="0"/>
    <xf numFmtId="166" fontId="39" fillId="0" borderId="0" applyFont="0" applyFill="0" applyBorder="0" applyAlignment="0" applyProtection="0"/>
    <xf numFmtId="183" fontId="39" fillId="0" borderId="0" applyFont="0" applyFill="0" applyBorder="0" applyAlignment="0" applyProtection="0"/>
    <xf numFmtId="166" fontId="39" fillId="0" borderId="0" applyFont="0" applyFill="0" applyBorder="0" applyAlignment="0" applyProtection="0"/>
    <xf numFmtId="166" fontId="39" fillId="0" borderId="0" applyFont="0" applyFill="0" applyBorder="0" applyAlignment="0" applyProtection="0"/>
    <xf numFmtId="166" fontId="39" fillId="0" borderId="0" applyFont="0" applyFill="0" applyBorder="0" applyAlignment="0" applyProtection="0"/>
    <xf numFmtId="166" fontId="39" fillId="0" borderId="0" applyFont="0" applyFill="0" applyBorder="0" applyAlignment="0" applyProtection="0"/>
    <xf numFmtId="166" fontId="39" fillId="0" borderId="0" applyFon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185" fontId="39" fillId="0" borderId="0" applyFont="0" applyFill="0" applyBorder="0" applyAlignment="0" applyProtection="0"/>
    <xf numFmtId="172" fontId="39" fillId="0" borderId="0" applyFont="0" applyFill="0" applyBorder="0" applyAlignment="0" applyProtection="0"/>
    <xf numFmtId="195" fontId="39" fillId="0" borderId="0" applyFont="0" applyFill="0" applyBorder="0" applyAlignment="0" applyProtection="0"/>
    <xf numFmtId="195" fontId="39" fillId="0" borderId="0" applyFont="0" applyFill="0" applyBorder="0" applyAlignment="0" applyProtection="0"/>
    <xf numFmtId="195" fontId="39" fillId="0" borderId="0" applyFont="0" applyFill="0" applyBorder="0" applyAlignment="0" applyProtection="0"/>
    <xf numFmtId="195" fontId="39" fillId="0" borderId="0" applyFont="0" applyFill="0" applyBorder="0" applyAlignment="0" applyProtection="0"/>
    <xf numFmtId="172" fontId="32" fillId="0" borderId="0" applyFont="0" applyFill="0" applyBorder="0" applyAlignment="0" applyProtection="0"/>
    <xf numFmtId="196" fontId="54" fillId="0" borderId="0" applyFont="0" applyFill="0" applyBorder="0" applyAlignment="0" applyProtection="0"/>
    <xf numFmtId="197" fontId="39" fillId="0" borderId="0" applyFont="0" applyFill="0" applyBorder="0" applyAlignment="0" applyProtection="0"/>
    <xf numFmtId="195" fontId="39" fillId="0" borderId="0" applyFont="0" applyFill="0" applyBorder="0" applyAlignment="0" applyProtection="0"/>
    <xf numFmtId="195" fontId="39" fillId="0" borderId="0" applyFont="0" applyFill="0" applyBorder="0" applyAlignment="0" applyProtection="0"/>
    <xf numFmtId="195" fontId="39" fillId="0" borderId="0" applyFont="0" applyFill="0" applyBorder="0" applyAlignment="0" applyProtection="0"/>
    <xf numFmtId="195" fontId="39" fillId="0" borderId="0" applyFont="0" applyFill="0" applyBorder="0" applyAlignment="0" applyProtection="0"/>
    <xf numFmtId="172" fontId="39" fillId="0" borderId="0" applyFont="0" applyFill="0" applyBorder="0" applyAlignment="0" applyProtection="0"/>
    <xf numFmtId="0" fontId="50" fillId="0" borderId="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50" fillId="0" borderId="0"/>
    <xf numFmtId="0" fontId="50" fillId="0" borderId="0"/>
    <xf numFmtId="183" fontId="39" fillId="0" borderId="0" applyFont="0" applyFill="0" applyBorder="0" applyAlignment="0" applyProtection="0"/>
    <xf numFmtId="166" fontId="39" fillId="0" borderId="0" applyFont="0" applyFill="0" applyBorder="0" applyAlignment="0" applyProtection="0"/>
    <xf numFmtId="166" fontId="39" fillId="0" borderId="0" applyFont="0" applyFill="0" applyBorder="0" applyAlignment="0" applyProtection="0"/>
    <xf numFmtId="0" fontId="50" fillId="0" borderId="0"/>
    <xf numFmtId="198" fontId="39" fillId="0" borderId="0" applyFont="0" applyFill="0" applyBorder="0" applyAlignment="0" applyProtection="0"/>
    <xf numFmtId="166" fontId="39" fillId="0" borderId="0" applyFont="0" applyFill="0" applyBorder="0" applyAlignment="0" applyProtection="0"/>
    <xf numFmtId="166" fontId="39" fillId="0" borderId="0" applyFont="0" applyFill="0" applyBorder="0" applyAlignment="0" applyProtection="0"/>
    <xf numFmtId="177" fontId="32" fillId="0" borderId="0" applyFont="0" applyFill="0" applyBorder="0" applyAlignment="0" applyProtection="0"/>
    <xf numFmtId="182" fontId="39" fillId="0" borderId="0" applyFont="0" applyFill="0" applyBorder="0" applyAlignment="0" applyProtection="0"/>
    <xf numFmtId="199" fontId="39" fillId="0" borderId="0" applyFont="0" applyFill="0" applyBorder="0" applyAlignment="0" applyProtection="0"/>
    <xf numFmtId="167" fontId="39" fillId="0" borderId="0" applyFont="0" applyFill="0" applyBorder="0" applyAlignment="0" applyProtection="0"/>
    <xf numFmtId="177" fontId="39" fillId="0" borderId="0" applyFont="0" applyFill="0" applyBorder="0" applyAlignment="0" applyProtection="0"/>
    <xf numFmtId="41" fontId="39" fillId="0" borderId="0" applyFont="0" applyFill="0" applyBorder="0" applyAlignment="0" applyProtection="0"/>
    <xf numFmtId="41" fontId="39" fillId="0" borderId="0" applyFont="0" applyFill="0" applyBorder="0" applyAlignment="0" applyProtection="0"/>
    <xf numFmtId="200" fontId="39" fillId="0" borderId="0" applyFont="0" applyFill="0" applyBorder="0" applyAlignment="0" applyProtection="0"/>
    <xf numFmtId="201" fontId="39" fillId="0" borderId="0" applyFont="0" applyFill="0" applyBorder="0" applyAlignment="0" applyProtection="0"/>
    <xf numFmtId="182" fontId="39" fillId="0" borderId="0" applyFont="0" applyFill="0" applyBorder="0" applyAlignment="0" applyProtection="0"/>
    <xf numFmtId="201" fontId="39" fillId="0" borderId="0" applyFont="0" applyFill="0" applyBorder="0" applyAlignment="0" applyProtection="0"/>
    <xf numFmtId="41" fontId="39" fillId="0" borderId="0" applyFont="0" applyFill="0" applyBorder="0" applyAlignment="0" applyProtection="0"/>
    <xf numFmtId="41" fontId="39" fillId="0" borderId="0" applyFont="0" applyFill="0" applyBorder="0" applyAlignment="0" applyProtection="0"/>
    <xf numFmtId="202" fontId="39" fillId="0" borderId="0" applyFont="0" applyFill="0" applyBorder="0" applyAlignment="0" applyProtection="0"/>
    <xf numFmtId="167" fontId="39" fillId="0" borderId="0" applyFont="0" applyFill="0" applyBorder="0" applyAlignment="0" applyProtection="0"/>
    <xf numFmtId="41" fontId="39" fillId="0" borderId="0" applyFont="0" applyFill="0" applyBorder="0" applyAlignment="0" applyProtection="0"/>
    <xf numFmtId="177" fontId="39" fillId="0" borderId="0" applyFont="0" applyFill="0" applyBorder="0" applyAlignment="0" applyProtection="0"/>
    <xf numFmtId="177" fontId="39" fillId="0" borderId="0" applyFont="0" applyFill="0" applyBorder="0" applyAlignment="0" applyProtection="0"/>
    <xf numFmtId="177" fontId="39" fillId="0" borderId="0" applyFont="0" applyFill="0" applyBorder="0" applyAlignment="0" applyProtection="0"/>
    <xf numFmtId="167" fontId="39" fillId="0" borderId="0" applyFont="0" applyFill="0" applyBorder="0" applyAlignment="0" applyProtection="0"/>
    <xf numFmtId="41" fontId="39" fillId="0" borderId="0" applyFont="0" applyFill="0" applyBorder="0" applyAlignment="0" applyProtection="0"/>
    <xf numFmtId="182" fontId="39" fillId="0" borderId="0" applyFont="0" applyFill="0" applyBorder="0" applyAlignment="0" applyProtection="0"/>
    <xf numFmtId="203" fontId="39" fillId="0" borderId="0" applyFont="0" applyFill="0" applyBorder="0" applyAlignment="0" applyProtection="0"/>
    <xf numFmtId="167" fontId="39" fillId="0" borderId="0" applyFont="0" applyFill="0" applyBorder="0" applyAlignment="0" applyProtection="0"/>
    <xf numFmtId="41" fontId="39" fillId="0" borderId="0" applyFont="0" applyFill="0" applyBorder="0" applyAlignment="0" applyProtection="0"/>
    <xf numFmtId="167" fontId="39" fillId="0" borderId="0" applyFont="0" applyFill="0" applyBorder="0" applyAlignment="0" applyProtection="0"/>
    <xf numFmtId="41" fontId="39" fillId="0" borderId="0" applyFont="0" applyFill="0" applyBorder="0" applyAlignment="0" applyProtection="0"/>
    <xf numFmtId="177" fontId="39" fillId="0" borderId="0" applyFont="0" applyFill="0" applyBorder="0" applyAlignment="0" applyProtection="0"/>
    <xf numFmtId="201" fontId="39" fillId="0" borderId="0" applyFont="0" applyFill="0" applyBorder="0" applyAlignment="0" applyProtection="0"/>
    <xf numFmtId="167" fontId="39" fillId="0" borderId="0" applyFont="0" applyFill="0" applyBorder="0" applyAlignment="0" applyProtection="0"/>
    <xf numFmtId="200" fontId="39" fillId="0" borderId="0" applyFont="0" applyFill="0" applyBorder="0" applyAlignment="0" applyProtection="0"/>
    <xf numFmtId="41" fontId="39" fillId="0" borderId="0" applyFont="0" applyFill="0" applyBorder="0" applyAlignment="0" applyProtection="0"/>
    <xf numFmtId="41" fontId="39" fillId="0" borderId="0" applyFont="0" applyFill="0" applyBorder="0" applyAlignment="0" applyProtection="0"/>
    <xf numFmtId="41" fontId="39" fillId="0" borderId="0" applyFont="0" applyFill="0" applyBorder="0" applyAlignment="0" applyProtection="0"/>
    <xf numFmtId="41" fontId="39" fillId="0" borderId="0" applyFont="0" applyFill="0" applyBorder="0" applyAlignment="0" applyProtection="0"/>
    <xf numFmtId="41" fontId="39" fillId="0" borderId="0" applyFont="0" applyFill="0" applyBorder="0" applyAlignment="0" applyProtection="0"/>
    <xf numFmtId="41" fontId="39" fillId="0" borderId="0" applyFont="0" applyFill="0" applyBorder="0" applyAlignment="0" applyProtection="0"/>
    <xf numFmtId="41" fontId="39" fillId="0" borderId="0" applyFont="0" applyFill="0" applyBorder="0" applyAlignment="0" applyProtection="0"/>
    <xf numFmtId="41" fontId="39" fillId="0" borderId="0" applyFont="0" applyFill="0" applyBorder="0" applyAlignment="0" applyProtection="0"/>
    <xf numFmtId="41" fontId="39" fillId="0" borderId="0" applyFont="0" applyFill="0" applyBorder="0" applyAlignment="0" applyProtection="0"/>
    <xf numFmtId="177" fontId="39" fillId="0" borderId="0" applyFont="0" applyFill="0" applyBorder="0" applyAlignment="0" applyProtection="0"/>
    <xf numFmtId="41" fontId="39" fillId="0" borderId="0" applyFont="0" applyFill="0" applyBorder="0" applyAlignment="0" applyProtection="0"/>
    <xf numFmtId="41" fontId="39" fillId="0" borderId="0" applyFont="0" applyFill="0" applyBorder="0" applyAlignment="0" applyProtection="0"/>
    <xf numFmtId="182" fontId="39" fillId="0" borderId="0" applyFont="0" applyFill="0" applyBorder="0" applyAlignment="0" applyProtection="0"/>
    <xf numFmtId="182" fontId="32" fillId="0" borderId="0" applyFont="0" applyFill="0" applyBorder="0" applyAlignment="0" applyProtection="0"/>
    <xf numFmtId="177" fontId="39" fillId="0" borderId="0" applyFont="0" applyFill="0" applyBorder="0" applyAlignment="0" applyProtection="0"/>
    <xf numFmtId="177" fontId="39" fillId="0" borderId="0" applyFont="0" applyFill="0" applyBorder="0" applyAlignment="0" applyProtection="0"/>
    <xf numFmtId="177" fontId="39" fillId="0" borderId="0" applyFont="0" applyFill="0" applyBorder="0" applyAlignment="0" applyProtection="0"/>
    <xf numFmtId="202" fontId="39" fillId="0" borderId="0" applyFont="0" applyFill="0" applyBorder="0" applyAlignment="0" applyProtection="0"/>
    <xf numFmtId="182" fontId="39" fillId="0" borderId="0" applyFont="0" applyFill="0" applyBorder="0" applyAlignment="0" applyProtection="0"/>
    <xf numFmtId="204" fontId="39" fillId="0" borderId="0" applyFont="0" applyFill="0" applyBorder="0" applyAlignment="0" applyProtection="0"/>
    <xf numFmtId="182" fontId="39" fillId="0" borderId="0" applyFont="0" applyFill="0" applyBorder="0" applyAlignment="0" applyProtection="0"/>
    <xf numFmtId="203" fontId="39" fillId="0" borderId="0" applyFont="0" applyFill="0" applyBorder="0" applyAlignment="0" applyProtection="0"/>
    <xf numFmtId="182" fontId="39" fillId="0" borderId="0" applyFont="0" applyFill="0" applyBorder="0" applyAlignment="0" applyProtection="0"/>
    <xf numFmtId="182" fontId="39" fillId="0" borderId="0" applyFont="0" applyFill="0" applyBorder="0" applyAlignment="0" applyProtection="0"/>
    <xf numFmtId="182" fontId="39" fillId="0" borderId="0" applyFont="0" applyFill="0" applyBorder="0" applyAlignment="0" applyProtection="0"/>
    <xf numFmtId="182" fontId="39" fillId="0" borderId="0" applyFont="0" applyFill="0" applyBorder="0" applyAlignment="0" applyProtection="0"/>
    <xf numFmtId="182" fontId="39" fillId="0" borderId="0" applyFont="0" applyFill="0" applyBorder="0" applyAlignment="0" applyProtection="0"/>
    <xf numFmtId="182" fontId="39" fillId="0" borderId="0" applyFont="0" applyFill="0" applyBorder="0" applyAlignment="0" applyProtection="0"/>
    <xf numFmtId="182" fontId="39" fillId="0" borderId="0" applyFont="0" applyFill="0" applyBorder="0" applyAlignment="0" applyProtection="0"/>
    <xf numFmtId="182" fontId="39" fillId="0" borderId="0" applyFont="0" applyFill="0" applyBorder="0" applyAlignment="0" applyProtection="0"/>
    <xf numFmtId="182" fontId="39" fillId="0" borderId="0" applyFont="0" applyFill="0" applyBorder="0" applyAlignment="0" applyProtection="0"/>
    <xf numFmtId="41" fontId="39" fillId="0" borderId="0" applyFont="0" applyFill="0" applyBorder="0" applyAlignment="0" applyProtection="0"/>
    <xf numFmtId="41" fontId="39" fillId="0" borderId="0" applyFont="0" applyFill="0" applyBorder="0" applyAlignment="0" applyProtection="0"/>
    <xf numFmtId="167" fontId="39" fillId="0" borderId="0" applyFont="0" applyFill="0" applyBorder="0" applyAlignment="0" applyProtection="0"/>
    <xf numFmtId="41" fontId="39" fillId="0" borderId="0" applyFont="0" applyFill="0" applyBorder="0" applyAlignment="0" applyProtection="0"/>
    <xf numFmtId="177" fontId="39" fillId="0" borderId="0" applyFont="0" applyFill="0" applyBorder="0" applyAlignment="0" applyProtection="0"/>
    <xf numFmtId="167" fontId="39" fillId="0" borderId="0" applyFont="0" applyFill="0" applyBorder="0" applyAlignment="0" applyProtection="0"/>
    <xf numFmtId="177" fontId="39" fillId="0" borderId="0" applyFont="0" applyFill="0" applyBorder="0" applyAlignment="0" applyProtection="0"/>
    <xf numFmtId="167" fontId="39" fillId="0" borderId="0" applyFont="0" applyFill="0" applyBorder="0" applyAlignment="0" applyProtection="0"/>
    <xf numFmtId="41" fontId="39" fillId="0" borderId="0" applyFont="0" applyFill="0" applyBorder="0" applyAlignment="0" applyProtection="0"/>
    <xf numFmtId="182" fontId="39" fillId="0" borderId="0" applyFont="0" applyFill="0" applyBorder="0" applyAlignment="0" applyProtection="0"/>
    <xf numFmtId="177" fontId="39" fillId="0" borderId="0" applyFont="0" applyFill="0" applyBorder="0" applyAlignment="0" applyProtection="0"/>
    <xf numFmtId="167" fontId="39" fillId="0" borderId="0" applyFont="0" applyFill="0" applyBorder="0" applyAlignment="0" applyProtection="0"/>
    <xf numFmtId="41" fontId="39" fillId="0" borderId="0" applyFont="0" applyFill="0" applyBorder="0" applyAlignment="0" applyProtection="0"/>
    <xf numFmtId="182" fontId="39" fillId="0" borderId="0" applyFont="0" applyFill="0" applyBorder="0" applyAlignment="0" applyProtection="0"/>
    <xf numFmtId="167" fontId="39" fillId="0" borderId="0" applyFont="0" applyFill="0" applyBorder="0" applyAlignment="0" applyProtection="0"/>
    <xf numFmtId="41" fontId="39" fillId="0" borderId="0" applyFont="0" applyFill="0" applyBorder="0" applyAlignment="0" applyProtection="0"/>
    <xf numFmtId="177" fontId="39" fillId="0" borderId="0" applyFont="0" applyFill="0" applyBorder="0" applyAlignment="0" applyProtection="0"/>
    <xf numFmtId="203" fontId="39" fillId="0" borderId="0" applyFont="0" applyFill="0" applyBorder="0" applyAlignment="0" applyProtection="0"/>
    <xf numFmtId="41" fontId="39" fillId="0" borderId="0" applyFont="0" applyFill="0" applyBorder="0" applyAlignment="0" applyProtection="0"/>
    <xf numFmtId="41" fontId="39" fillId="0" borderId="0" applyFont="0" applyFill="0" applyBorder="0" applyAlignment="0" applyProtection="0"/>
    <xf numFmtId="203" fontId="39" fillId="0" borderId="0" applyFont="0" applyFill="0" applyBorder="0" applyAlignment="0" applyProtection="0"/>
    <xf numFmtId="167" fontId="39" fillId="0" borderId="0" applyFont="0" applyFill="0" applyBorder="0" applyAlignment="0" applyProtection="0"/>
    <xf numFmtId="182" fontId="39" fillId="0" borderId="0" applyFont="0" applyFill="0" applyBorder="0" applyAlignment="0" applyProtection="0"/>
    <xf numFmtId="202" fontId="39" fillId="0" borderId="0" applyFont="0" applyFill="0" applyBorder="0" applyAlignment="0" applyProtection="0"/>
    <xf numFmtId="182" fontId="39" fillId="0" borderId="0" applyFont="0" applyFill="0" applyBorder="0" applyAlignment="0" applyProtection="0"/>
    <xf numFmtId="167" fontId="39" fillId="0" borderId="0" applyFont="0" applyFill="0" applyBorder="0" applyAlignment="0" applyProtection="0"/>
    <xf numFmtId="41" fontId="39" fillId="0" borderId="0" applyFont="0" applyFill="0" applyBorder="0" applyAlignment="0" applyProtection="0"/>
    <xf numFmtId="177" fontId="39" fillId="0" borderId="0" applyFont="0" applyFill="0" applyBorder="0" applyAlignment="0" applyProtection="0"/>
    <xf numFmtId="203" fontId="39" fillId="0" borderId="0" applyFont="0" applyFill="0" applyBorder="0" applyAlignment="0" applyProtection="0"/>
    <xf numFmtId="201" fontId="39" fillId="0" borderId="0" applyFont="0" applyFill="0" applyBorder="0" applyAlignment="0" applyProtection="0"/>
    <xf numFmtId="167" fontId="39" fillId="0" borderId="0" applyFont="0" applyFill="0" applyBorder="0" applyAlignment="0" applyProtection="0"/>
    <xf numFmtId="41" fontId="39" fillId="0" borderId="0" applyFont="0" applyFill="0" applyBorder="0" applyAlignment="0" applyProtection="0"/>
    <xf numFmtId="201" fontId="39" fillId="0" borderId="0" applyFont="0" applyFill="0" applyBorder="0" applyAlignment="0" applyProtection="0"/>
    <xf numFmtId="182" fontId="39" fillId="0" borderId="0" applyFont="0" applyFill="0" applyBorder="0" applyAlignment="0" applyProtection="0"/>
    <xf numFmtId="201" fontId="39" fillId="0" borderId="0" applyFont="0" applyFill="0" applyBorder="0" applyAlignment="0" applyProtection="0"/>
    <xf numFmtId="182" fontId="39" fillId="0" borderId="0" applyFont="0" applyFill="0" applyBorder="0" applyAlignment="0" applyProtection="0"/>
    <xf numFmtId="205" fontId="39" fillId="0" borderId="0" applyFont="0" applyFill="0" applyBorder="0" applyAlignment="0" applyProtection="0"/>
    <xf numFmtId="206" fontId="39" fillId="0" borderId="0" applyFont="0" applyFill="0" applyBorder="0" applyAlignment="0" applyProtection="0"/>
    <xf numFmtId="203" fontId="39" fillId="0" borderId="0" applyFont="0" applyFill="0" applyBorder="0" applyAlignment="0" applyProtection="0"/>
    <xf numFmtId="167" fontId="39" fillId="0" borderId="0" applyFont="0" applyFill="0" applyBorder="0" applyAlignment="0" applyProtection="0"/>
    <xf numFmtId="41" fontId="39" fillId="0" borderId="0" applyFont="0" applyFill="0" applyBorder="0" applyAlignment="0" applyProtection="0"/>
    <xf numFmtId="167" fontId="39" fillId="0" borderId="0" applyFont="0" applyFill="0" applyBorder="0" applyAlignment="0" applyProtection="0"/>
    <xf numFmtId="41" fontId="39" fillId="0" borderId="0" applyFont="0" applyFill="0" applyBorder="0" applyAlignment="0" applyProtection="0"/>
    <xf numFmtId="167" fontId="39" fillId="0" borderId="0" applyFont="0" applyFill="0" applyBorder="0" applyAlignment="0" applyProtection="0"/>
    <xf numFmtId="41" fontId="39" fillId="0" borderId="0" applyFont="0" applyFill="0" applyBorder="0" applyAlignment="0" applyProtection="0"/>
    <xf numFmtId="167" fontId="39" fillId="0" borderId="0" applyFont="0" applyFill="0" applyBorder="0" applyAlignment="0" applyProtection="0"/>
    <xf numFmtId="41" fontId="39" fillId="0" borderId="0" applyFont="0" applyFill="0" applyBorder="0" applyAlignment="0" applyProtection="0"/>
    <xf numFmtId="202" fontId="39" fillId="0" borderId="0" applyFont="0" applyFill="0" applyBorder="0" applyAlignment="0" applyProtection="0"/>
    <xf numFmtId="182" fontId="39" fillId="0" borderId="0" applyFont="0" applyFill="0" applyBorder="0" applyAlignment="0" applyProtection="0"/>
    <xf numFmtId="187" fontId="39" fillId="0" borderId="0" applyFont="0" applyFill="0" applyBorder="0" applyAlignment="0" applyProtection="0"/>
    <xf numFmtId="188" fontId="39" fillId="0" borderId="0" applyFont="0" applyFill="0" applyBorder="0" applyAlignment="0" applyProtection="0"/>
    <xf numFmtId="169" fontId="39" fillId="0" borderId="0" applyFont="0" applyFill="0" applyBorder="0" applyAlignment="0" applyProtection="0"/>
    <xf numFmtId="178"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189" fontId="39" fillId="0" borderId="0" applyFont="0" applyFill="0" applyBorder="0" applyAlignment="0" applyProtection="0"/>
    <xf numFmtId="190" fontId="39" fillId="0" borderId="0" applyFont="0" applyFill="0" applyBorder="0" applyAlignment="0" applyProtection="0"/>
    <xf numFmtId="187" fontId="39" fillId="0" borderId="0" applyFont="0" applyFill="0" applyBorder="0" applyAlignment="0" applyProtection="0"/>
    <xf numFmtId="190"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191" fontId="39" fillId="0" borderId="0" applyFont="0" applyFill="0" applyBorder="0" applyAlignment="0" applyProtection="0"/>
    <xf numFmtId="169" fontId="39" fillId="0" borderId="0" applyFont="0" applyFill="0" applyBorder="0" applyAlignment="0" applyProtection="0"/>
    <xf numFmtId="43" fontId="39" fillId="0" borderId="0" applyFont="0" applyFill="0" applyBorder="0" applyAlignment="0" applyProtection="0"/>
    <xf numFmtId="178" fontId="39" fillId="0" borderId="0" applyFont="0" applyFill="0" applyBorder="0" applyAlignment="0" applyProtection="0"/>
    <xf numFmtId="178" fontId="39" fillId="0" borderId="0" applyFont="0" applyFill="0" applyBorder="0" applyAlignment="0" applyProtection="0"/>
    <xf numFmtId="178" fontId="39" fillId="0" borderId="0" applyFont="0" applyFill="0" applyBorder="0" applyAlignment="0" applyProtection="0"/>
    <xf numFmtId="169" fontId="39" fillId="0" borderId="0" applyFont="0" applyFill="0" applyBorder="0" applyAlignment="0" applyProtection="0"/>
    <xf numFmtId="43" fontId="39" fillId="0" borderId="0" applyFont="0" applyFill="0" applyBorder="0" applyAlignment="0" applyProtection="0"/>
    <xf numFmtId="187" fontId="39" fillId="0" borderId="0" applyFont="0" applyFill="0" applyBorder="0" applyAlignment="0" applyProtection="0"/>
    <xf numFmtId="192" fontId="39" fillId="0" borderId="0" applyFont="0" applyFill="0" applyBorder="0" applyAlignment="0" applyProtection="0"/>
    <xf numFmtId="169" fontId="39" fillId="0" borderId="0" applyFont="0" applyFill="0" applyBorder="0" applyAlignment="0" applyProtection="0"/>
    <xf numFmtId="43" fontId="39" fillId="0" borderId="0" applyFont="0" applyFill="0" applyBorder="0" applyAlignment="0" applyProtection="0"/>
    <xf numFmtId="169" fontId="39" fillId="0" borderId="0" applyFont="0" applyFill="0" applyBorder="0" applyAlignment="0" applyProtection="0"/>
    <xf numFmtId="43" fontId="39" fillId="0" borderId="0" applyFont="0" applyFill="0" applyBorder="0" applyAlignment="0" applyProtection="0"/>
    <xf numFmtId="178" fontId="39" fillId="0" borderId="0" applyFont="0" applyFill="0" applyBorder="0" applyAlignment="0" applyProtection="0"/>
    <xf numFmtId="190" fontId="39" fillId="0" borderId="0" applyFont="0" applyFill="0" applyBorder="0" applyAlignment="0" applyProtection="0"/>
    <xf numFmtId="169" fontId="39" fillId="0" borderId="0" applyFont="0" applyFill="0" applyBorder="0" applyAlignment="0" applyProtection="0"/>
    <xf numFmtId="189"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178"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187" fontId="39" fillId="0" borderId="0" applyFont="0" applyFill="0" applyBorder="0" applyAlignment="0" applyProtection="0"/>
    <xf numFmtId="0" fontId="39" fillId="0" borderId="0" applyFont="0" applyFill="0" applyBorder="0" applyAlignment="0" applyProtection="0"/>
    <xf numFmtId="178" fontId="39" fillId="0" borderId="0" applyFont="0" applyFill="0" applyBorder="0" applyAlignment="0" applyProtection="0"/>
    <xf numFmtId="178" fontId="39" fillId="0" borderId="0" applyFont="0" applyFill="0" applyBorder="0" applyAlignment="0" applyProtection="0"/>
    <xf numFmtId="178" fontId="39" fillId="0" borderId="0" applyFont="0" applyFill="0" applyBorder="0" applyAlignment="0" applyProtection="0"/>
    <xf numFmtId="191" fontId="39" fillId="0" borderId="0" applyFont="0" applyFill="0" applyBorder="0" applyAlignment="0" applyProtection="0"/>
    <xf numFmtId="187" fontId="39" fillId="0" borderId="0" applyFont="0" applyFill="0" applyBorder="0" applyAlignment="0" applyProtection="0"/>
    <xf numFmtId="187" fontId="39" fillId="0" borderId="0" applyFont="0" applyFill="0" applyBorder="0" applyAlignment="0" applyProtection="0"/>
    <xf numFmtId="187" fontId="39" fillId="0" borderId="0" applyFont="0" applyFill="0" applyBorder="0" applyAlignment="0" applyProtection="0"/>
    <xf numFmtId="192" fontId="39" fillId="0" borderId="0" applyFont="0" applyFill="0" applyBorder="0" applyAlignment="0" applyProtection="0"/>
    <xf numFmtId="187" fontId="39" fillId="0" borderId="0" applyFont="0" applyFill="0" applyBorder="0" applyAlignment="0" applyProtection="0"/>
    <xf numFmtId="187" fontId="39" fillId="0" borderId="0" applyFont="0" applyFill="0" applyBorder="0" applyAlignment="0" applyProtection="0"/>
    <xf numFmtId="187" fontId="39" fillId="0" borderId="0" applyFont="0" applyFill="0" applyBorder="0" applyAlignment="0" applyProtection="0"/>
    <xf numFmtId="187" fontId="39" fillId="0" borderId="0" applyFont="0" applyFill="0" applyBorder="0" applyAlignment="0" applyProtection="0"/>
    <xf numFmtId="187" fontId="39" fillId="0" borderId="0" applyFont="0" applyFill="0" applyBorder="0" applyAlignment="0" applyProtection="0"/>
    <xf numFmtId="187" fontId="39" fillId="0" borderId="0" applyFont="0" applyFill="0" applyBorder="0" applyAlignment="0" applyProtection="0"/>
    <xf numFmtId="187" fontId="39" fillId="0" borderId="0" applyFont="0" applyFill="0" applyBorder="0" applyAlignment="0" applyProtection="0"/>
    <xf numFmtId="187" fontId="39" fillId="0" borderId="0" applyFont="0" applyFill="0" applyBorder="0" applyAlignment="0" applyProtection="0"/>
    <xf numFmtId="187"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169" fontId="39" fillId="0" borderId="0" applyFont="0" applyFill="0" applyBorder="0" applyAlignment="0" applyProtection="0"/>
    <xf numFmtId="43" fontId="39" fillId="0" borderId="0" applyFont="0" applyFill="0" applyBorder="0" applyAlignment="0" applyProtection="0"/>
    <xf numFmtId="178" fontId="39" fillId="0" borderId="0" applyFont="0" applyFill="0" applyBorder="0" applyAlignment="0" applyProtection="0"/>
    <xf numFmtId="169" fontId="39" fillId="0" borderId="0" applyFont="0" applyFill="0" applyBorder="0" applyAlignment="0" applyProtection="0"/>
    <xf numFmtId="178" fontId="39" fillId="0" borderId="0" applyFont="0" applyFill="0" applyBorder="0" applyAlignment="0" applyProtection="0"/>
    <xf numFmtId="169" fontId="39" fillId="0" borderId="0" applyFont="0" applyFill="0" applyBorder="0" applyAlignment="0" applyProtection="0"/>
    <xf numFmtId="43" fontId="39" fillId="0" borderId="0" applyFont="0" applyFill="0" applyBorder="0" applyAlignment="0" applyProtection="0"/>
    <xf numFmtId="187" fontId="39" fillId="0" borderId="0" applyFont="0" applyFill="0" applyBorder="0" applyAlignment="0" applyProtection="0"/>
    <xf numFmtId="178" fontId="39" fillId="0" borderId="0" applyFont="0" applyFill="0" applyBorder="0" applyAlignment="0" applyProtection="0"/>
    <xf numFmtId="169" fontId="39" fillId="0" borderId="0" applyFont="0" applyFill="0" applyBorder="0" applyAlignment="0" applyProtection="0"/>
    <xf numFmtId="43" fontId="39" fillId="0" borderId="0" applyFont="0" applyFill="0" applyBorder="0" applyAlignment="0" applyProtection="0"/>
    <xf numFmtId="187" fontId="39" fillId="0" borderId="0" applyFont="0" applyFill="0" applyBorder="0" applyAlignment="0" applyProtection="0"/>
    <xf numFmtId="169" fontId="39" fillId="0" borderId="0" applyFont="0" applyFill="0" applyBorder="0" applyAlignment="0" applyProtection="0"/>
    <xf numFmtId="43" fontId="39" fillId="0" borderId="0" applyFont="0" applyFill="0" applyBorder="0" applyAlignment="0" applyProtection="0"/>
    <xf numFmtId="178" fontId="39" fillId="0" borderId="0" applyFont="0" applyFill="0" applyBorder="0" applyAlignment="0" applyProtection="0"/>
    <xf numFmtId="192"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192" fontId="39" fillId="0" borderId="0" applyFont="0" applyFill="0" applyBorder="0" applyAlignment="0" applyProtection="0"/>
    <xf numFmtId="169" fontId="39" fillId="0" borderId="0" applyFont="0" applyFill="0" applyBorder="0" applyAlignment="0" applyProtection="0"/>
    <xf numFmtId="187" fontId="39" fillId="0" borderId="0" applyFont="0" applyFill="0" applyBorder="0" applyAlignment="0" applyProtection="0"/>
    <xf numFmtId="191" fontId="39" fillId="0" borderId="0" applyFont="0" applyFill="0" applyBorder="0" applyAlignment="0" applyProtection="0"/>
    <xf numFmtId="187" fontId="39" fillId="0" borderId="0" applyFont="0" applyFill="0" applyBorder="0" applyAlignment="0" applyProtection="0"/>
    <xf numFmtId="169" fontId="39" fillId="0" borderId="0" applyFont="0" applyFill="0" applyBorder="0" applyAlignment="0" applyProtection="0"/>
    <xf numFmtId="43" fontId="39" fillId="0" borderId="0" applyFont="0" applyFill="0" applyBorder="0" applyAlignment="0" applyProtection="0"/>
    <xf numFmtId="178" fontId="39" fillId="0" borderId="0" applyFont="0" applyFill="0" applyBorder="0" applyAlignment="0" applyProtection="0"/>
    <xf numFmtId="192" fontId="39" fillId="0" borderId="0" applyFont="0" applyFill="0" applyBorder="0" applyAlignment="0" applyProtection="0"/>
    <xf numFmtId="190" fontId="39" fillId="0" borderId="0" applyFont="0" applyFill="0" applyBorder="0" applyAlignment="0" applyProtection="0"/>
    <xf numFmtId="169" fontId="39" fillId="0" borderId="0" applyFont="0" applyFill="0" applyBorder="0" applyAlignment="0" applyProtection="0"/>
    <xf numFmtId="43" fontId="39" fillId="0" borderId="0" applyFont="0" applyFill="0" applyBorder="0" applyAlignment="0" applyProtection="0"/>
    <xf numFmtId="190" fontId="39" fillId="0" borderId="0" applyFont="0" applyFill="0" applyBorder="0" applyAlignment="0" applyProtection="0"/>
    <xf numFmtId="187" fontId="39" fillId="0" borderId="0" applyFont="0" applyFill="0" applyBorder="0" applyAlignment="0" applyProtection="0"/>
    <xf numFmtId="190" fontId="39" fillId="0" borderId="0" applyFont="0" applyFill="0" applyBorder="0" applyAlignment="0" applyProtection="0"/>
    <xf numFmtId="187" fontId="39" fillId="0" borderId="0" applyFont="0" applyFill="0" applyBorder="0" applyAlignment="0" applyProtection="0"/>
    <xf numFmtId="193" fontId="39" fillId="0" borderId="0" applyFont="0" applyFill="0" applyBorder="0" applyAlignment="0" applyProtection="0"/>
    <xf numFmtId="194" fontId="39" fillId="0" borderId="0" applyFont="0" applyFill="0" applyBorder="0" applyAlignment="0" applyProtection="0"/>
    <xf numFmtId="192" fontId="39" fillId="0" borderId="0" applyFont="0" applyFill="0" applyBorder="0" applyAlignment="0" applyProtection="0"/>
    <xf numFmtId="169" fontId="39" fillId="0" borderId="0" applyFont="0" applyFill="0" applyBorder="0" applyAlignment="0" applyProtection="0"/>
    <xf numFmtId="43" fontId="39" fillId="0" borderId="0" applyFont="0" applyFill="0" applyBorder="0" applyAlignment="0" applyProtection="0"/>
    <xf numFmtId="169" fontId="39" fillId="0" borderId="0" applyFont="0" applyFill="0" applyBorder="0" applyAlignment="0" applyProtection="0"/>
    <xf numFmtId="43" fontId="39" fillId="0" borderId="0" applyFont="0" applyFill="0" applyBorder="0" applyAlignment="0" applyProtection="0"/>
    <xf numFmtId="169" fontId="39" fillId="0" borderId="0" applyFont="0" applyFill="0" applyBorder="0" applyAlignment="0" applyProtection="0"/>
    <xf numFmtId="43" fontId="39" fillId="0" borderId="0" applyFont="0" applyFill="0" applyBorder="0" applyAlignment="0" applyProtection="0"/>
    <xf numFmtId="169" fontId="39" fillId="0" borderId="0" applyFont="0" applyFill="0" applyBorder="0" applyAlignment="0" applyProtection="0"/>
    <xf numFmtId="43" fontId="39" fillId="0" borderId="0" applyFont="0" applyFill="0" applyBorder="0" applyAlignment="0" applyProtection="0"/>
    <xf numFmtId="191" fontId="39" fillId="0" borderId="0" applyFont="0" applyFill="0" applyBorder="0" applyAlignment="0" applyProtection="0"/>
    <xf numFmtId="187" fontId="39" fillId="0" borderId="0" applyFont="0" applyFill="0" applyBorder="0" applyAlignment="0" applyProtection="0"/>
    <xf numFmtId="181" fontId="32" fillId="0" borderId="0" applyFont="0" applyFill="0" applyBorder="0" applyAlignment="0" applyProtection="0"/>
    <xf numFmtId="186" fontId="32" fillId="0" borderId="0" applyFont="0" applyFill="0" applyBorder="0" applyAlignment="0" applyProtection="0"/>
    <xf numFmtId="181" fontId="32" fillId="0" borderId="0" applyFont="0" applyFill="0" applyBorder="0" applyAlignment="0" applyProtection="0"/>
    <xf numFmtId="181" fontId="32" fillId="0" borderId="0" applyFont="0" applyFill="0" applyBorder="0" applyAlignment="0" applyProtection="0"/>
    <xf numFmtId="181" fontId="32" fillId="0" borderId="0" applyFont="0" applyFill="0" applyBorder="0" applyAlignment="0" applyProtection="0"/>
    <xf numFmtId="181" fontId="32" fillId="0" borderId="0" applyFont="0" applyFill="0" applyBorder="0" applyAlignment="0" applyProtection="0"/>
    <xf numFmtId="186" fontId="32" fillId="0" borderId="0" applyFont="0" applyFill="0" applyBorder="0" applyAlignment="0" applyProtection="0"/>
    <xf numFmtId="181" fontId="32" fillId="0" borderId="0" applyFont="0" applyFill="0" applyBorder="0" applyAlignment="0" applyProtection="0"/>
    <xf numFmtId="181" fontId="32" fillId="0" borderId="0" applyFont="0" applyFill="0" applyBorder="0" applyAlignment="0" applyProtection="0"/>
    <xf numFmtId="181" fontId="32" fillId="0" borderId="0" applyFont="0" applyFill="0" applyBorder="0" applyAlignment="0" applyProtection="0"/>
    <xf numFmtId="171" fontId="32" fillId="0" borderId="0" applyFont="0" applyFill="0" applyBorder="0" applyAlignment="0" applyProtection="0"/>
    <xf numFmtId="178" fontId="32" fillId="0" borderId="0" applyFont="0" applyFill="0" applyBorder="0" applyAlignment="0" applyProtection="0"/>
    <xf numFmtId="0" fontId="50" fillId="0" borderId="0"/>
    <xf numFmtId="185" fontId="39" fillId="0" borderId="0" applyFont="0" applyFill="0" applyBorder="0" applyAlignment="0" applyProtection="0"/>
    <xf numFmtId="166" fontId="39" fillId="0" borderId="0" applyFon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166" fontId="39" fillId="0" borderId="0" applyFont="0" applyFill="0" applyBorder="0" applyAlignment="0" applyProtection="0"/>
    <xf numFmtId="0" fontId="52" fillId="0" borderId="0">
      <alignment vertical="top"/>
    </xf>
    <xf numFmtId="0" fontId="52" fillId="0" borderId="0">
      <alignment vertical="top"/>
    </xf>
    <xf numFmtId="0" fontId="51" fillId="0" borderId="0">
      <alignment vertical="top"/>
    </xf>
    <xf numFmtId="0" fontId="51" fillId="0" borderId="0">
      <alignment vertical="top"/>
    </xf>
    <xf numFmtId="0" fontId="51" fillId="0" borderId="0">
      <alignment vertical="top"/>
    </xf>
    <xf numFmtId="0" fontId="10" fillId="0" borderId="0"/>
    <xf numFmtId="0" fontId="52" fillId="0" borderId="0">
      <alignment vertical="top"/>
    </xf>
    <xf numFmtId="0" fontId="52" fillId="0" borderId="0">
      <alignment vertical="top"/>
    </xf>
    <xf numFmtId="0" fontId="51" fillId="0" borderId="0">
      <alignment vertical="top"/>
    </xf>
    <xf numFmtId="0" fontId="51" fillId="0" borderId="0">
      <alignment vertical="top"/>
    </xf>
    <xf numFmtId="0" fontId="51" fillId="0" borderId="0">
      <alignment vertical="top"/>
    </xf>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1" fillId="0" borderId="0">
      <alignment vertical="top"/>
    </xf>
    <xf numFmtId="0" fontId="51" fillId="0" borderId="0">
      <alignment vertical="top"/>
    </xf>
    <xf numFmtId="0" fontId="51" fillId="0" borderId="0">
      <alignment vertical="top"/>
    </xf>
    <xf numFmtId="0" fontId="52" fillId="0" borderId="0">
      <alignment vertical="top"/>
    </xf>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171" fontId="37" fillId="0" borderId="0" applyProtection="0"/>
    <xf numFmtId="181" fontId="37" fillId="0" borderId="0" applyProtection="0"/>
    <xf numFmtId="181" fontId="37" fillId="0" borderId="0" applyProtection="0"/>
    <xf numFmtId="0" fontId="34" fillId="0" borderId="0" applyProtection="0"/>
    <xf numFmtId="171" fontId="37" fillId="0" borderId="0" applyProtection="0"/>
    <xf numFmtId="181" fontId="37" fillId="0" borderId="0" applyProtection="0"/>
    <xf numFmtId="181" fontId="37" fillId="0" borderId="0" applyProtection="0"/>
    <xf numFmtId="0" fontId="34" fillId="0" borderId="0" applyProtection="0"/>
    <xf numFmtId="185" fontId="39" fillId="0" borderId="0" applyFon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50" fillId="0" borderId="0"/>
    <xf numFmtId="180" fontId="39" fillId="0" borderId="0" applyFont="0" applyFill="0" applyBorder="0" applyAlignment="0" applyProtection="0"/>
    <xf numFmtId="0" fontId="50" fillId="0" borderId="0"/>
    <xf numFmtId="166" fontId="39" fillId="0" borderId="0" applyFont="0" applyFill="0" applyBorder="0" applyAlignment="0" applyProtection="0"/>
    <xf numFmtId="207" fontId="55" fillId="0" borderId="0" applyFont="0" applyFill="0" applyBorder="0" applyAlignment="0" applyProtection="0"/>
    <xf numFmtId="208" fontId="56" fillId="0" borderId="0" applyFont="0" applyFill="0" applyBorder="0" applyAlignment="0" applyProtection="0"/>
    <xf numFmtId="209" fontId="56" fillId="0" borderId="0" applyFont="0" applyFill="0" applyBorder="0" applyAlignment="0" applyProtection="0"/>
    <xf numFmtId="0" fontId="57" fillId="0" borderId="0"/>
    <xf numFmtId="0" fontId="58" fillId="0" borderId="0"/>
    <xf numFmtId="0" fontId="58" fillId="0" borderId="0"/>
    <xf numFmtId="0" fontId="58" fillId="0" borderId="0"/>
    <xf numFmtId="0" fontId="16" fillId="0" borderId="0"/>
    <xf numFmtId="1" fontId="59" fillId="0" borderId="2" applyBorder="0" applyAlignment="0">
      <alignment horizontal="center"/>
    </xf>
    <xf numFmtId="1" fontId="59" fillId="0" borderId="2" applyBorder="0" applyAlignment="0">
      <alignment horizontal="center"/>
    </xf>
    <xf numFmtId="0" fontId="60" fillId="0" borderId="0"/>
    <xf numFmtId="0" fontId="60" fillId="0" borderId="0"/>
    <xf numFmtId="0" fontId="10" fillId="0" borderId="0"/>
    <xf numFmtId="0" fontId="61" fillId="0" borderId="0"/>
    <xf numFmtId="0" fontId="60" fillId="0" borderId="0" applyProtection="0"/>
    <xf numFmtId="3" fontId="35" fillId="0" borderId="2"/>
    <xf numFmtId="3" fontId="35" fillId="0" borderId="2"/>
    <xf numFmtId="3" fontId="35" fillId="0" borderId="2"/>
    <xf numFmtId="3" fontId="35" fillId="0" borderId="2"/>
    <xf numFmtId="207" fontId="55" fillId="0" borderId="0" applyFont="0" applyFill="0" applyBorder="0" applyAlignment="0" applyProtection="0"/>
    <xf numFmtId="0" fontId="62" fillId="2" borderId="0"/>
    <xf numFmtId="0" fontId="62" fillId="2" borderId="0"/>
    <xf numFmtId="0" fontId="62" fillId="2" borderId="0"/>
    <xf numFmtId="207" fontId="55" fillId="0" borderId="0" applyFont="0" applyFill="0" applyBorder="0" applyAlignment="0" applyProtection="0"/>
    <xf numFmtId="0" fontId="62"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207" fontId="55" fillId="0" borderId="0" applyFont="0" applyFill="0" applyBorder="0" applyAlignment="0" applyProtection="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4" fillId="0" borderId="0" applyFont="0" applyFill="0" applyBorder="0" applyAlignment="0">
      <alignment horizontal="left"/>
    </xf>
    <xf numFmtId="0" fontId="62" fillId="2" borderId="0"/>
    <xf numFmtId="0" fontId="64" fillId="0" borderId="0" applyFont="0" applyFill="0" applyBorder="0" applyAlignment="0">
      <alignment horizontal="left"/>
    </xf>
    <xf numFmtId="0" fontId="63" fillId="2" borderId="0"/>
    <xf numFmtId="0" fontId="63" fillId="2" borderId="0"/>
    <xf numFmtId="0" fontId="63" fillId="2" borderId="0"/>
    <xf numFmtId="0" fontId="63" fillId="2" borderId="0"/>
    <xf numFmtId="0" fontId="63" fillId="2" borderId="0"/>
    <xf numFmtId="0" fontId="63" fillId="2" borderId="0"/>
    <xf numFmtId="207" fontId="55" fillId="0" borderId="0" applyFont="0" applyFill="0" applyBorder="0" applyAlignment="0" applyProtection="0"/>
    <xf numFmtId="0" fontId="62" fillId="2" borderId="0"/>
    <xf numFmtId="0" fontId="62" fillId="2" borderId="0"/>
    <xf numFmtId="0" fontId="65" fillId="0" borderId="2" applyNumberFormat="0" applyFont="0" applyBorder="0">
      <alignment horizontal="left" indent="2"/>
    </xf>
    <xf numFmtId="0" fontId="65" fillId="0" borderId="2" applyNumberFormat="0" applyFont="0" applyBorder="0">
      <alignment horizontal="left" indent="2"/>
    </xf>
    <xf numFmtId="0" fontId="64" fillId="0" borderId="0" applyFont="0" applyFill="0" applyBorder="0" applyAlignment="0">
      <alignment horizontal="left"/>
    </xf>
    <xf numFmtId="0" fontId="64" fillId="0" borderId="0" applyFont="0" applyFill="0" applyBorder="0" applyAlignment="0">
      <alignment horizontal="left"/>
    </xf>
    <xf numFmtId="0" fontId="66" fillId="0" borderId="0"/>
    <xf numFmtId="0" fontId="67" fillId="3" borderId="14" applyFont="0" applyFill="0" applyAlignment="0">
      <alignment vertical="center" wrapText="1"/>
    </xf>
    <xf numFmtId="9" fontId="68" fillId="0" borderId="0" applyBorder="0" applyAlignment="0" applyProtection="0"/>
    <xf numFmtId="0" fontId="69" fillId="2" borderId="0"/>
    <xf numFmtId="0" fontId="69"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9" fillId="2" borderId="0"/>
    <xf numFmtId="0" fontId="69" fillId="2" borderId="0"/>
    <xf numFmtId="0" fontId="65" fillId="0" borderId="2" applyNumberFormat="0" applyFont="0" applyBorder="0" applyAlignment="0">
      <alignment horizontal="center"/>
    </xf>
    <xf numFmtId="0" fontId="65" fillId="0" borderId="2" applyNumberFormat="0" applyFont="0" applyBorder="0" applyAlignment="0">
      <alignment horizontal="center"/>
    </xf>
    <xf numFmtId="0" fontId="70" fillId="4" borderId="0" applyNumberFormat="0" applyBorder="0" applyAlignment="0" applyProtection="0"/>
    <xf numFmtId="0" fontId="70" fillId="5" borderId="0" applyNumberFormat="0" applyBorder="0" applyAlignment="0" applyProtection="0"/>
    <xf numFmtId="0" fontId="70" fillId="6" borderId="0" applyNumberFormat="0" applyBorder="0" applyAlignment="0" applyProtection="0"/>
    <xf numFmtId="0" fontId="70" fillId="7" borderId="0" applyNumberFormat="0" applyBorder="0" applyAlignment="0" applyProtection="0"/>
    <xf numFmtId="0" fontId="70" fillId="8" borderId="0" applyNumberFormat="0" applyBorder="0" applyAlignment="0" applyProtection="0"/>
    <xf numFmtId="0" fontId="70" fillId="9" borderId="0" applyNumberFormat="0" applyBorder="0" applyAlignment="0" applyProtection="0"/>
    <xf numFmtId="0" fontId="71" fillId="0" borderId="0"/>
    <xf numFmtId="0" fontId="72" fillId="2" borderId="0"/>
    <xf numFmtId="0" fontId="72"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72" fillId="2" borderId="0"/>
    <xf numFmtId="0" fontId="73" fillId="0" borderId="0">
      <alignment wrapText="1"/>
    </xf>
    <xf numFmtId="0" fontId="73" fillId="0" borderId="0">
      <alignment wrapText="1"/>
    </xf>
    <xf numFmtId="0" fontId="63" fillId="0" borderId="0">
      <alignment wrapText="1"/>
    </xf>
    <xf numFmtId="0" fontId="63" fillId="0" borderId="0">
      <alignment wrapText="1"/>
    </xf>
    <xf numFmtId="0" fontId="63" fillId="0" borderId="0">
      <alignment wrapText="1"/>
    </xf>
    <xf numFmtId="0" fontId="63" fillId="0" borderId="0">
      <alignment wrapText="1"/>
    </xf>
    <xf numFmtId="0" fontId="63" fillId="0" borderId="0">
      <alignment wrapText="1"/>
    </xf>
    <xf numFmtId="0" fontId="63" fillId="0" borderId="0">
      <alignment wrapText="1"/>
    </xf>
    <xf numFmtId="0" fontId="63" fillId="0" borderId="0">
      <alignment wrapText="1"/>
    </xf>
    <xf numFmtId="0" fontId="63" fillId="0" borderId="0">
      <alignment wrapText="1"/>
    </xf>
    <xf numFmtId="0" fontId="63" fillId="0" borderId="0">
      <alignment wrapText="1"/>
    </xf>
    <xf numFmtId="0" fontId="63" fillId="0" borderId="0">
      <alignment wrapText="1"/>
    </xf>
    <xf numFmtId="0" fontId="63" fillId="0" borderId="0">
      <alignment wrapText="1"/>
    </xf>
    <xf numFmtId="0" fontId="63" fillId="0" borderId="0">
      <alignment wrapText="1"/>
    </xf>
    <xf numFmtId="0" fontId="63" fillId="0" borderId="0">
      <alignment wrapText="1"/>
    </xf>
    <xf numFmtId="0" fontId="63" fillId="0" borderId="0">
      <alignment wrapText="1"/>
    </xf>
    <xf numFmtId="0" fontId="63" fillId="0" borderId="0">
      <alignment wrapText="1"/>
    </xf>
    <xf numFmtId="0" fontId="63" fillId="0" borderId="0">
      <alignment wrapText="1"/>
    </xf>
    <xf numFmtId="0" fontId="63" fillId="0" borderId="0">
      <alignment wrapText="1"/>
    </xf>
    <xf numFmtId="0" fontId="63" fillId="0" borderId="0">
      <alignment wrapText="1"/>
    </xf>
    <xf numFmtId="0" fontId="63" fillId="0" borderId="0">
      <alignment wrapText="1"/>
    </xf>
    <xf numFmtId="0" fontId="63" fillId="0" borderId="0">
      <alignment wrapText="1"/>
    </xf>
    <xf numFmtId="0" fontId="63" fillId="0" borderId="0">
      <alignment wrapText="1"/>
    </xf>
    <xf numFmtId="0" fontId="63" fillId="0" borderId="0">
      <alignment wrapText="1"/>
    </xf>
    <xf numFmtId="0" fontId="63" fillId="0" borderId="0">
      <alignment wrapText="1"/>
    </xf>
    <xf numFmtId="0" fontId="63" fillId="0" borderId="0">
      <alignment wrapText="1"/>
    </xf>
    <xf numFmtId="0" fontId="63" fillId="0" borderId="0">
      <alignment wrapText="1"/>
    </xf>
    <xf numFmtId="0" fontId="63" fillId="0" borderId="0">
      <alignment wrapText="1"/>
    </xf>
    <xf numFmtId="0" fontId="63" fillId="0" borderId="0">
      <alignment wrapText="1"/>
    </xf>
    <xf numFmtId="0" fontId="63" fillId="0" borderId="0">
      <alignment wrapText="1"/>
    </xf>
    <xf numFmtId="0" fontId="63" fillId="0" borderId="0">
      <alignment wrapText="1"/>
    </xf>
    <xf numFmtId="0" fontId="63" fillId="0" borderId="0">
      <alignment wrapText="1"/>
    </xf>
    <xf numFmtId="0" fontId="73" fillId="0" borderId="0">
      <alignment wrapText="1"/>
    </xf>
    <xf numFmtId="0" fontId="70" fillId="10" borderId="0" applyNumberFormat="0" applyBorder="0" applyAlignment="0" applyProtection="0"/>
    <xf numFmtId="0" fontId="70" fillId="11" borderId="0" applyNumberFormat="0" applyBorder="0" applyAlignment="0" applyProtection="0"/>
    <xf numFmtId="0" fontId="70" fillId="12" borderId="0" applyNumberFormat="0" applyBorder="0" applyAlignment="0" applyProtection="0"/>
    <xf numFmtId="0" fontId="70" fillId="7" borderId="0" applyNumberFormat="0" applyBorder="0" applyAlignment="0" applyProtection="0"/>
    <xf numFmtId="0" fontId="70" fillId="10" borderId="0" applyNumberFormat="0" applyBorder="0" applyAlignment="0" applyProtection="0"/>
    <xf numFmtId="0" fontId="70" fillId="13" borderId="0" applyNumberFormat="0" applyBorder="0" applyAlignment="0" applyProtection="0"/>
    <xf numFmtId="170" fontId="74" fillId="0" borderId="1" applyNumberFormat="0" applyFont="0" applyBorder="0" applyAlignment="0">
      <alignment horizontal="center" vertical="center"/>
    </xf>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75" fillId="14" borderId="0" applyNumberFormat="0" applyBorder="0" applyAlignment="0" applyProtection="0"/>
    <xf numFmtId="0" fontId="75" fillId="11" borderId="0" applyNumberFormat="0" applyBorder="0" applyAlignment="0" applyProtection="0"/>
    <xf numFmtId="0" fontId="75" fillId="12" borderId="0" applyNumberFormat="0" applyBorder="0" applyAlignment="0" applyProtection="0"/>
    <xf numFmtId="0" fontId="75" fillId="15" borderId="0" applyNumberFormat="0" applyBorder="0" applyAlignment="0" applyProtection="0"/>
    <xf numFmtId="0" fontId="75" fillId="16" borderId="0" applyNumberFormat="0" applyBorder="0" applyAlignment="0" applyProtection="0"/>
    <xf numFmtId="0" fontId="75" fillId="17" borderId="0" applyNumberFormat="0" applyBorder="0" applyAlignment="0" applyProtection="0"/>
    <xf numFmtId="0" fontId="76" fillId="0" borderId="0"/>
    <xf numFmtId="0" fontId="76" fillId="0" borderId="0"/>
    <xf numFmtId="0" fontId="76" fillId="0" borderId="0"/>
    <xf numFmtId="0" fontId="76" fillId="0" borderId="0"/>
    <xf numFmtId="0" fontId="76" fillId="0" borderId="0"/>
    <xf numFmtId="0" fontId="76" fillId="0" borderId="0"/>
    <xf numFmtId="0" fontId="75" fillId="18" borderId="0" applyNumberFormat="0" applyBorder="0" applyAlignment="0" applyProtection="0"/>
    <xf numFmtId="0" fontId="75" fillId="19" borderId="0" applyNumberFormat="0" applyBorder="0" applyAlignment="0" applyProtection="0"/>
    <xf numFmtId="0" fontId="75" fillId="20" borderId="0" applyNumberFormat="0" applyBorder="0" applyAlignment="0" applyProtection="0"/>
    <xf numFmtId="0" fontId="75" fillId="15" borderId="0" applyNumberFormat="0" applyBorder="0" applyAlignment="0" applyProtection="0"/>
    <xf numFmtId="0" fontId="75" fillId="16" borderId="0" applyNumberFormat="0" applyBorder="0" applyAlignment="0" applyProtection="0"/>
    <xf numFmtId="0" fontId="75" fillId="21" borderId="0" applyNumberFormat="0" applyBorder="0" applyAlignment="0" applyProtection="0"/>
    <xf numFmtId="210" fontId="77" fillId="0" borderId="0" applyFont="0" applyFill="0" applyBorder="0" applyAlignment="0" applyProtection="0"/>
    <xf numFmtId="0" fontId="78" fillId="0" borderId="0" applyFont="0" applyFill="0" applyBorder="0" applyAlignment="0" applyProtection="0"/>
    <xf numFmtId="211" fontId="79" fillId="0" borderId="0" applyFont="0" applyFill="0" applyBorder="0" applyAlignment="0" applyProtection="0"/>
    <xf numFmtId="202" fontId="77" fillId="0" borderId="0" applyFont="0" applyFill="0" applyBorder="0" applyAlignment="0" applyProtection="0"/>
    <xf numFmtId="0" fontId="78" fillId="0" borderId="0" applyFont="0" applyFill="0" applyBorder="0" applyAlignment="0" applyProtection="0"/>
    <xf numFmtId="212" fontId="77" fillId="0" borderId="0" applyFont="0" applyFill="0" applyBorder="0" applyAlignment="0" applyProtection="0"/>
    <xf numFmtId="0" fontId="80" fillId="0" borderId="0">
      <alignment horizontal="center" wrapText="1"/>
      <protection locked="0"/>
    </xf>
    <xf numFmtId="0" fontId="81" fillId="0" borderId="0">
      <alignment horizontal="center" wrapText="1"/>
      <protection locked="0"/>
    </xf>
    <xf numFmtId="0" fontId="82" fillId="0" borderId="0" applyNumberFormat="0" applyBorder="0" applyAlignment="0">
      <alignment horizontal="center"/>
    </xf>
    <xf numFmtId="200" fontId="83" fillId="0" borderId="0" applyFont="0" applyFill="0" applyBorder="0" applyAlignment="0" applyProtection="0"/>
    <xf numFmtId="0" fontId="84" fillId="0" borderId="0" applyFont="0" applyFill="0" applyBorder="0" applyAlignment="0" applyProtection="0"/>
    <xf numFmtId="213" fontId="39" fillId="0" borderId="0" applyFont="0" applyFill="0" applyBorder="0" applyAlignment="0" applyProtection="0"/>
    <xf numFmtId="189" fontId="83" fillId="0" borderId="0" applyFont="0" applyFill="0" applyBorder="0" applyAlignment="0" applyProtection="0"/>
    <xf numFmtId="0" fontId="84" fillId="0" borderId="0" applyFont="0" applyFill="0" applyBorder="0" applyAlignment="0" applyProtection="0"/>
    <xf numFmtId="214" fontId="39" fillId="0" borderId="0" applyFont="0" applyFill="0" applyBorder="0" applyAlignment="0" applyProtection="0"/>
    <xf numFmtId="181" fontId="32" fillId="0" borderId="0" applyFont="0" applyFill="0" applyBorder="0" applyAlignment="0" applyProtection="0"/>
    <xf numFmtId="186" fontId="32" fillId="0" borderId="0" applyFont="0" applyFill="0" applyBorder="0" applyAlignment="0" applyProtection="0"/>
    <xf numFmtId="0" fontId="85" fillId="5" borderId="0" applyNumberFormat="0" applyBorder="0" applyAlignment="0" applyProtection="0"/>
    <xf numFmtId="0" fontId="86" fillId="0" borderId="0" applyNumberFormat="0" applyFill="0" applyBorder="0" applyAlignment="0" applyProtection="0"/>
    <xf numFmtId="0" fontId="84" fillId="0" borderId="0"/>
    <xf numFmtId="0" fontId="87" fillId="0" borderId="0"/>
    <xf numFmtId="0" fontId="88" fillId="0" borderId="0"/>
    <xf numFmtId="0" fontId="84" fillId="0" borderId="0"/>
    <xf numFmtId="0" fontId="89" fillId="0" borderId="0"/>
    <xf numFmtId="0" fontId="90" fillId="0" borderId="0"/>
    <xf numFmtId="0" fontId="91" fillId="0" borderId="0"/>
    <xf numFmtId="215" fontId="53" fillId="0" borderId="0" applyFill="0" applyBorder="0" applyAlignment="0"/>
    <xf numFmtId="216" fontId="33" fillId="0" borderId="0" applyFill="0" applyBorder="0" applyAlignment="0"/>
    <xf numFmtId="217" fontId="92" fillId="0" borderId="0" applyFill="0" applyBorder="0" applyAlignment="0"/>
    <xf numFmtId="218" fontId="10" fillId="0" borderId="0" applyFill="0" applyBorder="0" applyAlignment="0"/>
    <xf numFmtId="218" fontId="10" fillId="0" borderId="0" applyFill="0" applyBorder="0" applyAlignment="0"/>
    <xf numFmtId="218" fontId="10" fillId="0" borderId="0" applyFill="0" applyBorder="0" applyAlignment="0"/>
    <xf numFmtId="218" fontId="10" fillId="0" borderId="0" applyFill="0" applyBorder="0" applyAlignment="0"/>
    <xf numFmtId="218" fontId="10" fillId="0" borderId="0" applyFill="0" applyBorder="0" applyAlignment="0"/>
    <xf numFmtId="218" fontId="10" fillId="0" borderId="0" applyFill="0" applyBorder="0" applyAlignment="0"/>
    <xf numFmtId="218" fontId="10" fillId="0" borderId="0" applyFill="0" applyBorder="0" applyAlignment="0"/>
    <xf numFmtId="218" fontId="10" fillId="0" borderId="0" applyFill="0" applyBorder="0" applyAlignment="0"/>
    <xf numFmtId="218" fontId="10" fillId="0" borderId="0" applyFill="0" applyBorder="0" applyAlignment="0"/>
    <xf numFmtId="218" fontId="10" fillId="0" borderId="0" applyFill="0" applyBorder="0" applyAlignment="0"/>
    <xf numFmtId="218" fontId="10" fillId="0" borderId="0" applyFill="0" applyBorder="0" applyAlignment="0"/>
    <xf numFmtId="218" fontId="10" fillId="0" borderId="0" applyFill="0" applyBorder="0" applyAlignment="0"/>
    <xf numFmtId="218" fontId="10" fillId="0" borderId="0" applyFill="0" applyBorder="0" applyAlignment="0"/>
    <xf numFmtId="218" fontId="10" fillId="0" borderId="0" applyFill="0" applyBorder="0" applyAlignment="0"/>
    <xf numFmtId="218" fontId="10" fillId="0" borderId="0" applyFill="0" applyBorder="0" applyAlignment="0"/>
    <xf numFmtId="219" fontId="10" fillId="0" borderId="0" applyFill="0" applyBorder="0" applyAlignment="0"/>
    <xf numFmtId="220" fontId="10" fillId="0" borderId="0" applyFill="0" applyBorder="0" applyAlignment="0"/>
    <xf numFmtId="220" fontId="10" fillId="0" borderId="0" applyFill="0" applyBorder="0" applyAlignment="0"/>
    <xf numFmtId="220" fontId="10" fillId="0" borderId="0" applyFill="0" applyBorder="0" applyAlignment="0"/>
    <xf numFmtId="220" fontId="10" fillId="0" borderId="0" applyFill="0" applyBorder="0" applyAlignment="0"/>
    <xf numFmtId="220" fontId="10" fillId="0" borderId="0" applyFill="0" applyBorder="0" applyAlignment="0"/>
    <xf numFmtId="220" fontId="10" fillId="0" borderId="0" applyFill="0" applyBorder="0" applyAlignment="0"/>
    <xf numFmtId="220" fontId="10" fillId="0" borderId="0" applyFill="0" applyBorder="0" applyAlignment="0"/>
    <xf numFmtId="220" fontId="10" fillId="0" borderId="0" applyFill="0" applyBorder="0" applyAlignment="0"/>
    <xf numFmtId="220" fontId="10" fillId="0" borderId="0" applyFill="0" applyBorder="0" applyAlignment="0"/>
    <xf numFmtId="220" fontId="10" fillId="0" borderId="0" applyFill="0" applyBorder="0" applyAlignment="0"/>
    <xf numFmtId="220" fontId="10" fillId="0" borderId="0" applyFill="0" applyBorder="0" applyAlignment="0"/>
    <xf numFmtId="220" fontId="10" fillId="0" borderId="0" applyFill="0" applyBorder="0" applyAlignment="0"/>
    <xf numFmtId="220" fontId="10" fillId="0" borderId="0" applyFill="0" applyBorder="0" applyAlignment="0"/>
    <xf numFmtId="220" fontId="10" fillId="0" borderId="0" applyFill="0" applyBorder="0" applyAlignment="0"/>
    <xf numFmtId="220" fontId="10" fillId="0" borderId="0" applyFill="0" applyBorder="0" applyAlignment="0"/>
    <xf numFmtId="221" fontId="10" fillId="0" borderId="0" applyFill="0" applyBorder="0" applyAlignment="0"/>
    <xf numFmtId="222" fontId="10" fillId="0" borderId="0" applyFill="0" applyBorder="0" applyAlignment="0"/>
    <xf numFmtId="222" fontId="10" fillId="0" borderId="0" applyFill="0" applyBorder="0" applyAlignment="0"/>
    <xf numFmtId="222" fontId="10" fillId="0" borderId="0" applyFill="0" applyBorder="0" applyAlignment="0"/>
    <xf numFmtId="222" fontId="10" fillId="0" borderId="0" applyFill="0" applyBorder="0" applyAlignment="0"/>
    <xf numFmtId="222" fontId="10" fillId="0" borderId="0" applyFill="0" applyBorder="0" applyAlignment="0"/>
    <xf numFmtId="222" fontId="10" fillId="0" borderId="0" applyFill="0" applyBorder="0" applyAlignment="0"/>
    <xf numFmtId="222" fontId="10" fillId="0" borderId="0" applyFill="0" applyBorder="0" applyAlignment="0"/>
    <xf numFmtId="222" fontId="10" fillId="0" borderId="0" applyFill="0" applyBorder="0" applyAlignment="0"/>
    <xf numFmtId="222" fontId="10" fillId="0" borderId="0" applyFill="0" applyBorder="0" applyAlignment="0"/>
    <xf numFmtId="222" fontId="10" fillId="0" borderId="0" applyFill="0" applyBorder="0" applyAlignment="0"/>
    <xf numFmtId="222" fontId="10" fillId="0" borderId="0" applyFill="0" applyBorder="0" applyAlignment="0"/>
    <xf numFmtId="222" fontId="10" fillId="0" borderId="0" applyFill="0" applyBorder="0" applyAlignment="0"/>
    <xf numFmtId="222" fontId="10" fillId="0" borderId="0" applyFill="0" applyBorder="0" applyAlignment="0"/>
    <xf numFmtId="222" fontId="10" fillId="0" borderId="0" applyFill="0" applyBorder="0" applyAlignment="0"/>
    <xf numFmtId="222" fontId="10" fillId="0" borderId="0" applyFill="0" applyBorder="0" applyAlignment="0"/>
    <xf numFmtId="223" fontId="71" fillId="0" borderId="0" applyFill="0" applyBorder="0" applyAlignment="0"/>
    <xf numFmtId="224" fontId="10" fillId="0" borderId="0" applyFill="0" applyBorder="0" applyAlignment="0"/>
    <xf numFmtId="224" fontId="10" fillId="0" borderId="0" applyFill="0" applyBorder="0" applyAlignment="0"/>
    <xf numFmtId="224" fontId="10" fillId="0" borderId="0" applyFill="0" applyBorder="0" applyAlignment="0"/>
    <xf numFmtId="224" fontId="10" fillId="0" borderId="0" applyFill="0" applyBorder="0" applyAlignment="0"/>
    <xf numFmtId="224" fontId="10" fillId="0" borderId="0" applyFill="0" applyBorder="0" applyAlignment="0"/>
    <xf numFmtId="224" fontId="10" fillId="0" borderId="0" applyFill="0" applyBorder="0" applyAlignment="0"/>
    <xf numFmtId="224" fontId="10" fillId="0" borderId="0" applyFill="0" applyBorder="0" applyAlignment="0"/>
    <xf numFmtId="224" fontId="10" fillId="0" borderId="0" applyFill="0" applyBorder="0" applyAlignment="0"/>
    <xf numFmtId="224" fontId="10" fillId="0" borderId="0" applyFill="0" applyBorder="0" applyAlignment="0"/>
    <xf numFmtId="224" fontId="10" fillId="0" borderId="0" applyFill="0" applyBorder="0" applyAlignment="0"/>
    <xf numFmtId="224" fontId="10" fillId="0" borderId="0" applyFill="0" applyBorder="0" applyAlignment="0"/>
    <xf numFmtId="224" fontId="10" fillId="0" borderId="0" applyFill="0" applyBorder="0" applyAlignment="0"/>
    <xf numFmtId="224" fontId="10" fillId="0" borderId="0" applyFill="0" applyBorder="0" applyAlignment="0"/>
    <xf numFmtId="224" fontId="10" fillId="0" borderId="0" applyFill="0" applyBorder="0" applyAlignment="0"/>
    <xf numFmtId="224" fontId="10" fillId="0" borderId="0" applyFill="0" applyBorder="0" applyAlignment="0"/>
    <xf numFmtId="225" fontId="92" fillId="0" borderId="0" applyFill="0" applyBorder="0" applyAlignment="0"/>
    <xf numFmtId="226" fontId="10" fillId="0" borderId="0" applyFill="0" applyBorder="0" applyAlignment="0"/>
    <xf numFmtId="226" fontId="10" fillId="0" borderId="0" applyFill="0" applyBorder="0" applyAlignment="0"/>
    <xf numFmtId="226" fontId="10" fillId="0" borderId="0" applyFill="0" applyBorder="0" applyAlignment="0"/>
    <xf numFmtId="226" fontId="10" fillId="0" borderId="0" applyFill="0" applyBorder="0" applyAlignment="0"/>
    <xf numFmtId="226" fontId="10" fillId="0" borderId="0" applyFill="0" applyBorder="0" applyAlignment="0"/>
    <xf numFmtId="226" fontId="10" fillId="0" borderId="0" applyFill="0" applyBorder="0" applyAlignment="0"/>
    <xf numFmtId="226" fontId="10" fillId="0" borderId="0" applyFill="0" applyBorder="0" applyAlignment="0"/>
    <xf numFmtId="226" fontId="10" fillId="0" borderId="0" applyFill="0" applyBorder="0" applyAlignment="0"/>
    <xf numFmtId="226" fontId="10" fillId="0" borderId="0" applyFill="0" applyBorder="0" applyAlignment="0"/>
    <xf numFmtId="226" fontId="10" fillId="0" borderId="0" applyFill="0" applyBorder="0" applyAlignment="0"/>
    <xf numFmtId="226" fontId="10" fillId="0" borderId="0" applyFill="0" applyBorder="0" applyAlignment="0"/>
    <xf numFmtId="226" fontId="10" fillId="0" borderId="0" applyFill="0" applyBorder="0" applyAlignment="0"/>
    <xf numFmtId="226" fontId="10" fillId="0" borderId="0" applyFill="0" applyBorder="0" applyAlignment="0"/>
    <xf numFmtId="226" fontId="10" fillId="0" borderId="0" applyFill="0" applyBorder="0" applyAlignment="0"/>
    <xf numFmtId="226" fontId="10" fillId="0" borderId="0" applyFill="0" applyBorder="0" applyAlignment="0"/>
    <xf numFmtId="227" fontId="92" fillId="0" borderId="0" applyFill="0" applyBorder="0" applyAlignment="0"/>
    <xf numFmtId="228" fontId="10" fillId="0" borderId="0" applyFill="0" applyBorder="0" applyAlignment="0"/>
    <xf numFmtId="228" fontId="10" fillId="0" borderId="0" applyFill="0" applyBorder="0" applyAlignment="0"/>
    <xf numFmtId="228" fontId="10" fillId="0" borderId="0" applyFill="0" applyBorder="0" applyAlignment="0"/>
    <xf numFmtId="228" fontId="10" fillId="0" borderId="0" applyFill="0" applyBorder="0" applyAlignment="0"/>
    <xf numFmtId="228" fontId="10" fillId="0" borderId="0" applyFill="0" applyBorder="0" applyAlignment="0"/>
    <xf numFmtId="228" fontId="10" fillId="0" borderId="0" applyFill="0" applyBorder="0" applyAlignment="0"/>
    <xf numFmtId="228" fontId="10" fillId="0" borderId="0" applyFill="0" applyBorder="0" applyAlignment="0"/>
    <xf numFmtId="228" fontId="10" fillId="0" borderId="0" applyFill="0" applyBorder="0" applyAlignment="0"/>
    <xf numFmtId="228" fontId="10" fillId="0" borderId="0" applyFill="0" applyBorder="0" applyAlignment="0"/>
    <xf numFmtId="228" fontId="10" fillId="0" borderId="0" applyFill="0" applyBorder="0" applyAlignment="0"/>
    <xf numFmtId="228" fontId="10" fillId="0" borderId="0" applyFill="0" applyBorder="0" applyAlignment="0"/>
    <xf numFmtId="228" fontId="10" fillId="0" borderId="0" applyFill="0" applyBorder="0" applyAlignment="0"/>
    <xf numFmtId="228" fontId="10" fillId="0" borderId="0" applyFill="0" applyBorder="0" applyAlignment="0"/>
    <xf numFmtId="228" fontId="10" fillId="0" borderId="0" applyFill="0" applyBorder="0" applyAlignment="0"/>
    <xf numFmtId="228" fontId="10" fillId="0" borderId="0" applyFill="0" applyBorder="0" applyAlignment="0"/>
    <xf numFmtId="217" fontId="92" fillId="0" borderId="0" applyFill="0" applyBorder="0" applyAlignment="0"/>
    <xf numFmtId="218" fontId="10" fillId="0" borderId="0" applyFill="0" applyBorder="0" applyAlignment="0"/>
    <xf numFmtId="218" fontId="10" fillId="0" borderId="0" applyFill="0" applyBorder="0" applyAlignment="0"/>
    <xf numFmtId="218" fontId="10" fillId="0" borderId="0" applyFill="0" applyBorder="0" applyAlignment="0"/>
    <xf numFmtId="218" fontId="10" fillId="0" borderId="0" applyFill="0" applyBorder="0" applyAlignment="0"/>
    <xf numFmtId="218" fontId="10" fillId="0" borderId="0" applyFill="0" applyBorder="0" applyAlignment="0"/>
    <xf numFmtId="218" fontId="10" fillId="0" borderId="0" applyFill="0" applyBorder="0" applyAlignment="0"/>
    <xf numFmtId="218" fontId="10" fillId="0" borderId="0" applyFill="0" applyBorder="0" applyAlignment="0"/>
    <xf numFmtId="218" fontId="10" fillId="0" borderId="0" applyFill="0" applyBorder="0" applyAlignment="0"/>
    <xf numFmtId="218" fontId="10" fillId="0" borderId="0" applyFill="0" applyBorder="0" applyAlignment="0"/>
    <xf numFmtId="218" fontId="10" fillId="0" borderId="0" applyFill="0" applyBorder="0" applyAlignment="0"/>
    <xf numFmtId="218" fontId="10" fillId="0" borderId="0" applyFill="0" applyBorder="0" applyAlignment="0"/>
    <xf numFmtId="218" fontId="10" fillId="0" borderId="0" applyFill="0" applyBorder="0" applyAlignment="0"/>
    <xf numFmtId="218" fontId="10" fillId="0" borderId="0" applyFill="0" applyBorder="0" applyAlignment="0"/>
    <xf numFmtId="218" fontId="10" fillId="0" borderId="0" applyFill="0" applyBorder="0" applyAlignment="0"/>
    <xf numFmtId="218" fontId="10" fillId="0" borderId="0" applyFill="0" applyBorder="0" applyAlignment="0"/>
    <xf numFmtId="0" fontId="93" fillId="22" borderId="15" applyNumberFormat="0" applyAlignment="0" applyProtection="0"/>
    <xf numFmtId="0" fontId="94" fillId="0" borderId="0"/>
    <xf numFmtId="0" fontId="95" fillId="0" borderId="0"/>
    <xf numFmtId="0" fontId="96" fillId="0" borderId="0" applyFill="0" applyBorder="0" applyProtection="0">
      <alignment horizontal="center"/>
      <protection locked="0"/>
    </xf>
    <xf numFmtId="229" fontId="39" fillId="0" borderId="0" applyFont="0" applyFill="0" applyBorder="0" applyAlignment="0" applyProtection="0"/>
    <xf numFmtId="0" fontId="97" fillId="23" borderId="16" applyNumberFormat="0" applyAlignment="0" applyProtection="0"/>
    <xf numFmtId="170" fontId="60" fillId="0" borderId="0" applyFont="0" applyFill="0" applyBorder="0" applyAlignment="0" applyProtection="0"/>
    <xf numFmtId="1" fontId="98" fillId="0" borderId="6" applyBorder="0"/>
    <xf numFmtId="0" fontId="99" fillId="0" borderId="3">
      <alignment horizontal="center"/>
    </xf>
    <xf numFmtId="230" fontId="100" fillId="0" borderId="0"/>
    <xf numFmtId="230" fontId="100" fillId="0" borderId="0"/>
    <xf numFmtId="230" fontId="100" fillId="0" borderId="0"/>
    <xf numFmtId="230" fontId="100" fillId="0" borderId="0"/>
    <xf numFmtId="230" fontId="100" fillId="0" borderId="0"/>
    <xf numFmtId="230" fontId="100" fillId="0" borderId="0"/>
    <xf numFmtId="230" fontId="100" fillId="0" borderId="0"/>
    <xf numFmtId="230" fontId="100" fillId="0" borderId="0"/>
    <xf numFmtId="231" fontId="10" fillId="0" borderId="0" applyFont="0" applyFill="0" applyBorder="0" applyAlignment="0" applyProtection="0"/>
    <xf numFmtId="231" fontId="10" fillId="0" borderId="0" applyFont="0" applyFill="0" applyBorder="0" applyAlignment="0" applyProtection="0"/>
    <xf numFmtId="231" fontId="10" fillId="0" borderId="0" applyFont="0" applyFill="0" applyBorder="0" applyAlignment="0" applyProtection="0"/>
    <xf numFmtId="231" fontId="10" fillId="0" borderId="0" applyFont="0" applyFill="0" applyBorder="0" applyAlignment="0" applyProtection="0"/>
    <xf numFmtId="231" fontId="10" fillId="0" borderId="0" applyFont="0" applyFill="0" applyBorder="0" applyAlignment="0" applyProtection="0"/>
    <xf numFmtId="231" fontId="10" fillId="0" borderId="0" applyFont="0" applyFill="0" applyBorder="0" applyAlignment="0" applyProtection="0"/>
    <xf numFmtId="231" fontId="10" fillId="0" borderId="0" applyFont="0" applyFill="0" applyBorder="0" applyAlignment="0" applyProtection="0"/>
    <xf numFmtId="231" fontId="10" fillId="0" borderId="0" applyFont="0" applyFill="0" applyBorder="0" applyAlignment="0" applyProtection="0"/>
    <xf numFmtId="231" fontId="10" fillId="0" borderId="0" applyFont="0" applyFill="0" applyBorder="0" applyAlignment="0" applyProtection="0"/>
    <xf numFmtId="231" fontId="10" fillId="0" borderId="0" applyFont="0" applyFill="0" applyBorder="0" applyAlignment="0" applyProtection="0"/>
    <xf numFmtId="231" fontId="10" fillId="0" borderId="0" applyFont="0" applyFill="0" applyBorder="0" applyAlignment="0" applyProtection="0"/>
    <xf numFmtId="231" fontId="10" fillId="0" borderId="0" applyFont="0" applyFill="0" applyBorder="0" applyAlignment="0" applyProtection="0"/>
    <xf numFmtId="231" fontId="10" fillId="0" borderId="0" applyFont="0" applyFill="0" applyBorder="0" applyAlignment="0" applyProtection="0"/>
    <xf numFmtId="231" fontId="10" fillId="0" borderId="0" applyFont="0" applyFill="0" applyBorder="0" applyAlignment="0" applyProtection="0"/>
    <xf numFmtId="231" fontId="10" fillId="0" borderId="0" applyFont="0" applyFill="0" applyBorder="0" applyAlignment="0" applyProtection="0"/>
    <xf numFmtId="167" fontId="10" fillId="0" borderId="0" applyFont="0" applyFill="0" applyBorder="0" applyAlignment="0" applyProtection="0"/>
    <xf numFmtId="167" fontId="101" fillId="0" borderId="0" applyFont="0" applyFill="0" applyBorder="0" applyAlignment="0" applyProtection="0"/>
    <xf numFmtId="167" fontId="102" fillId="0" borderId="0" applyFont="0" applyFill="0" applyBorder="0" applyAlignment="0" applyProtection="0"/>
    <xf numFmtId="177" fontId="76" fillId="0" borderId="0" applyFont="0" applyFill="0" applyBorder="0" applyAlignment="0" applyProtection="0"/>
    <xf numFmtId="167" fontId="17" fillId="0" borderId="0" applyFont="0" applyFill="0" applyBorder="0" applyAlignment="0" applyProtection="0"/>
    <xf numFmtId="41" fontId="17" fillId="0" borderId="0" applyFont="0" applyFill="0" applyBorder="0" applyAlignment="0" applyProtection="0"/>
    <xf numFmtId="41" fontId="17" fillId="0" borderId="0" applyFont="0" applyFill="0" applyBorder="0" applyAlignment="0" applyProtection="0"/>
    <xf numFmtId="167" fontId="17" fillId="0" borderId="0" applyFont="0" applyFill="0" applyBorder="0" applyAlignment="0" applyProtection="0"/>
    <xf numFmtId="41" fontId="17" fillId="0" borderId="0" applyFont="0" applyFill="0" applyBorder="0" applyAlignment="0" applyProtection="0"/>
    <xf numFmtId="41" fontId="17" fillId="0" borderId="0" applyFont="0" applyFill="0" applyBorder="0" applyAlignment="0" applyProtection="0"/>
    <xf numFmtId="167" fontId="17" fillId="0" borderId="0" applyFont="0" applyFill="0" applyBorder="0" applyAlignment="0" applyProtection="0"/>
    <xf numFmtId="41" fontId="17" fillId="0" borderId="0" applyFont="0" applyFill="0" applyBorder="0" applyAlignment="0" applyProtection="0"/>
    <xf numFmtId="41" fontId="17" fillId="0" borderId="0" applyFont="0" applyFill="0" applyBorder="0" applyAlignment="0" applyProtection="0"/>
    <xf numFmtId="167" fontId="17" fillId="0" borderId="0" applyFont="0" applyFill="0" applyBorder="0" applyAlignment="0" applyProtection="0"/>
    <xf numFmtId="41" fontId="17" fillId="0" borderId="0" applyFont="0" applyFill="0" applyBorder="0" applyAlignment="0" applyProtection="0"/>
    <xf numFmtId="41" fontId="17" fillId="0" borderId="0" applyFont="0" applyFill="0" applyBorder="0" applyAlignment="0" applyProtection="0"/>
    <xf numFmtId="167" fontId="17" fillId="0" borderId="0" applyFont="0" applyFill="0" applyBorder="0" applyAlignment="0" applyProtection="0"/>
    <xf numFmtId="41" fontId="17" fillId="0" borderId="0" applyFont="0" applyFill="0" applyBorder="0" applyAlignment="0" applyProtection="0"/>
    <xf numFmtId="41" fontId="17" fillId="0" borderId="0" applyFont="0" applyFill="0" applyBorder="0" applyAlignment="0" applyProtection="0"/>
    <xf numFmtId="167" fontId="17" fillId="0" borderId="0" applyFont="0" applyFill="0" applyBorder="0" applyAlignment="0" applyProtection="0"/>
    <xf numFmtId="41" fontId="17" fillId="0" borderId="0" applyFont="0" applyFill="0" applyBorder="0" applyAlignment="0" applyProtection="0"/>
    <xf numFmtId="41" fontId="17" fillId="0" borderId="0" applyFont="0" applyFill="0" applyBorder="0" applyAlignment="0" applyProtection="0"/>
    <xf numFmtId="167" fontId="17" fillId="0" borderId="0" applyFont="0" applyFill="0" applyBorder="0" applyAlignment="0" applyProtection="0"/>
    <xf numFmtId="41" fontId="17" fillId="0" borderId="0" applyFont="0" applyFill="0" applyBorder="0" applyAlignment="0" applyProtection="0"/>
    <xf numFmtId="41" fontId="17" fillId="0" borderId="0" applyFont="0" applyFill="0" applyBorder="0" applyAlignment="0" applyProtection="0"/>
    <xf numFmtId="167" fontId="17" fillId="0" borderId="0" applyFont="0" applyFill="0" applyBorder="0" applyAlignment="0" applyProtection="0"/>
    <xf numFmtId="41" fontId="17" fillId="0" borderId="0" applyFont="0" applyFill="0" applyBorder="0" applyAlignment="0" applyProtection="0"/>
    <xf numFmtId="41" fontId="17" fillId="0" borderId="0" applyFont="0" applyFill="0" applyBorder="0" applyAlignment="0" applyProtection="0"/>
    <xf numFmtId="167" fontId="17" fillId="0" borderId="0" applyFont="0" applyFill="0" applyBorder="0" applyAlignment="0" applyProtection="0"/>
    <xf numFmtId="41" fontId="17" fillId="0" borderId="0" applyFont="0" applyFill="0" applyBorder="0" applyAlignment="0" applyProtection="0"/>
    <xf numFmtId="41" fontId="17" fillId="0" borderId="0" applyFont="0" applyFill="0" applyBorder="0" applyAlignment="0" applyProtection="0"/>
    <xf numFmtId="167" fontId="17" fillId="0" borderId="0" applyFont="0" applyFill="0" applyBorder="0" applyAlignment="0" applyProtection="0"/>
    <xf numFmtId="41" fontId="17" fillId="0" borderId="0" applyFont="0" applyFill="0" applyBorder="0" applyAlignment="0" applyProtection="0"/>
    <xf numFmtId="41" fontId="17" fillId="0" borderId="0" applyFont="0" applyFill="0" applyBorder="0" applyAlignment="0" applyProtection="0"/>
    <xf numFmtId="167" fontId="17" fillId="0" borderId="0" applyFont="0" applyFill="0" applyBorder="0" applyAlignment="0" applyProtection="0"/>
    <xf numFmtId="199" fontId="17" fillId="0" borderId="0" applyFont="0" applyFill="0" applyBorder="0" applyAlignment="0" applyProtection="0"/>
    <xf numFmtId="41" fontId="17" fillId="0" borderId="0" applyFont="0" applyFill="0" applyBorder="0" applyAlignment="0" applyProtection="0"/>
    <xf numFmtId="41" fontId="17" fillId="0" borderId="0" applyFont="0" applyFill="0" applyBorder="0" applyAlignment="0" applyProtection="0"/>
    <xf numFmtId="167" fontId="17" fillId="0" borderId="0" applyFont="0" applyFill="0" applyBorder="0" applyAlignment="0" applyProtection="0"/>
    <xf numFmtId="41" fontId="17" fillId="0" borderId="0" applyFont="0" applyFill="0" applyBorder="0" applyAlignment="0" applyProtection="0"/>
    <xf numFmtId="41" fontId="17" fillId="0" borderId="0" applyFont="0" applyFill="0" applyBorder="0" applyAlignment="0" applyProtection="0"/>
    <xf numFmtId="167" fontId="17" fillId="0" borderId="0" applyFont="0" applyFill="0" applyBorder="0" applyAlignment="0" applyProtection="0"/>
    <xf numFmtId="41" fontId="17" fillId="0" borderId="0" applyFont="0" applyFill="0" applyBorder="0" applyAlignment="0" applyProtection="0"/>
    <xf numFmtId="41" fontId="17" fillId="0" borderId="0" applyFont="0" applyFill="0" applyBorder="0" applyAlignment="0" applyProtection="0"/>
    <xf numFmtId="167" fontId="17" fillId="0" borderId="0" applyFont="0" applyFill="0" applyBorder="0" applyAlignment="0" applyProtection="0"/>
    <xf numFmtId="41" fontId="17" fillId="0" borderId="0" applyFont="0" applyFill="0" applyBorder="0" applyAlignment="0" applyProtection="0"/>
    <xf numFmtId="41" fontId="17" fillId="0" borderId="0" applyFont="0" applyFill="0" applyBorder="0" applyAlignment="0" applyProtection="0"/>
    <xf numFmtId="167" fontId="17" fillId="0" borderId="0" applyFont="0" applyFill="0" applyBorder="0" applyAlignment="0" applyProtection="0"/>
    <xf numFmtId="41" fontId="17" fillId="0" borderId="0" applyFont="0" applyFill="0" applyBorder="0" applyAlignment="0" applyProtection="0"/>
    <xf numFmtId="41" fontId="17" fillId="0" borderId="0" applyFont="0" applyFill="0" applyBorder="0" applyAlignment="0" applyProtection="0"/>
    <xf numFmtId="232" fontId="37" fillId="0" borderId="0" applyProtection="0"/>
    <xf numFmtId="232" fontId="37" fillId="0" borderId="0" applyProtection="0"/>
    <xf numFmtId="199" fontId="17" fillId="0" borderId="0" applyFont="0" applyFill="0" applyBorder="0" applyAlignment="0" applyProtection="0"/>
    <xf numFmtId="167" fontId="102" fillId="0" borderId="0" applyFont="0" applyFill="0" applyBorder="0" applyAlignment="0" applyProtection="0"/>
    <xf numFmtId="167" fontId="17" fillId="0" borderId="0" applyFont="0" applyFill="0" applyBorder="0" applyAlignment="0" applyProtection="0"/>
    <xf numFmtId="41" fontId="17" fillId="0" borderId="0" applyFont="0" applyFill="0" applyBorder="0" applyAlignment="0" applyProtection="0"/>
    <xf numFmtId="41" fontId="17" fillId="0" borderId="0" applyFont="0" applyFill="0" applyBorder="0" applyAlignment="0" applyProtection="0"/>
    <xf numFmtId="167" fontId="17" fillId="0" borderId="0" applyFont="0" applyFill="0" applyBorder="0" applyAlignment="0" applyProtection="0"/>
    <xf numFmtId="41" fontId="17" fillId="0" borderId="0" applyFont="0" applyFill="0" applyBorder="0" applyAlignment="0" applyProtection="0"/>
    <xf numFmtId="41" fontId="17" fillId="0" borderId="0" applyFont="0" applyFill="0" applyBorder="0" applyAlignment="0" applyProtection="0"/>
    <xf numFmtId="167" fontId="17" fillId="0" borderId="0" applyFont="0" applyFill="0" applyBorder="0" applyAlignment="0" applyProtection="0"/>
    <xf numFmtId="41" fontId="17" fillId="0" borderId="0" applyFont="0" applyFill="0" applyBorder="0" applyAlignment="0" applyProtection="0"/>
    <xf numFmtId="41" fontId="17" fillId="0" borderId="0" applyFont="0" applyFill="0" applyBorder="0" applyAlignment="0" applyProtection="0"/>
    <xf numFmtId="167" fontId="17" fillId="0" borderId="0" applyFont="0" applyFill="0" applyBorder="0" applyAlignment="0" applyProtection="0"/>
    <xf numFmtId="41" fontId="17" fillId="0" borderId="0" applyFont="0" applyFill="0" applyBorder="0" applyAlignment="0" applyProtection="0"/>
    <xf numFmtId="41" fontId="17" fillId="0" borderId="0" applyFont="0" applyFill="0" applyBorder="0" applyAlignment="0" applyProtection="0"/>
    <xf numFmtId="167" fontId="17" fillId="0" borderId="0" applyFont="0" applyFill="0" applyBorder="0" applyAlignment="0" applyProtection="0"/>
    <xf numFmtId="41" fontId="17" fillId="0" borderId="0" applyFont="0" applyFill="0" applyBorder="0" applyAlignment="0" applyProtection="0"/>
    <xf numFmtId="41" fontId="17" fillId="0" borderId="0" applyFont="0" applyFill="0" applyBorder="0" applyAlignment="0" applyProtection="0"/>
    <xf numFmtId="167" fontId="17" fillId="0" borderId="0" applyFont="0" applyFill="0" applyBorder="0" applyAlignment="0" applyProtection="0"/>
    <xf numFmtId="41" fontId="17" fillId="0" borderId="0" applyFont="0" applyFill="0" applyBorder="0" applyAlignment="0" applyProtection="0"/>
    <xf numFmtId="41" fontId="17" fillId="0" borderId="0" applyFont="0" applyFill="0" applyBorder="0" applyAlignment="0" applyProtection="0"/>
    <xf numFmtId="167" fontId="17" fillId="0" borderId="0" applyFont="0" applyFill="0" applyBorder="0" applyAlignment="0" applyProtection="0"/>
    <xf numFmtId="41" fontId="17" fillId="0" borderId="0" applyFont="0" applyFill="0" applyBorder="0" applyAlignment="0" applyProtection="0"/>
    <xf numFmtId="41" fontId="17" fillId="0" borderId="0" applyFont="0" applyFill="0" applyBorder="0" applyAlignment="0" applyProtection="0"/>
    <xf numFmtId="167" fontId="17" fillId="0" borderId="0" applyFont="0" applyFill="0" applyBorder="0" applyAlignment="0" applyProtection="0"/>
    <xf numFmtId="165" fontId="37" fillId="0" borderId="0" applyFont="0" applyFill="0" applyBorder="0" applyAlignment="0" applyProtection="0"/>
    <xf numFmtId="178" fontId="37" fillId="0" borderId="0" applyFont="0" applyFill="0" applyBorder="0" applyAlignment="0" applyProtection="0"/>
    <xf numFmtId="167" fontId="17" fillId="0" borderId="0" applyFont="0" applyFill="0" applyBorder="0" applyAlignment="0" applyProtection="0"/>
    <xf numFmtId="177" fontId="37" fillId="0" borderId="0" applyFont="0" applyFill="0" applyBorder="0" applyAlignment="0" applyProtection="0"/>
    <xf numFmtId="167" fontId="10" fillId="0" borderId="0" applyFont="0" applyFill="0" applyBorder="0" applyAlignment="0" applyProtection="0"/>
    <xf numFmtId="167" fontId="10" fillId="0" borderId="0" applyFont="0" applyFill="0" applyBorder="0" applyAlignment="0" applyProtection="0"/>
    <xf numFmtId="167" fontId="10" fillId="0" borderId="0" applyFont="0" applyFill="0" applyBorder="0" applyAlignment="0" applyProtection="0"/>
    <xf numFmtId="167" fontId="10" fillId="0" borderId="0" applyFont="0" applyFill="0" applyBorder="0" applyAlignment="0" applyProtection="0"/>
    <xf numFmtId="167" fontId="10" fillId="0" borderId="0" applyFont="0" applyFill="0" applyBorder="0" applyAlignment="0" applyProtection="0"/>
    <xf numFmtId="225" fontId="92" fillId="0" borderId="0" applyFont="0" applyFill="0" applyBorder="0" applyAlignment="0" applyProtection="0"/>
    <xf numFmtId="226" fontId="10" fillId="0" borderId="0" applyFont="0" applyFill="0" applyBorder="0" applyAlignment="0" applyProtection="0"/>
    <xf numFmtId="226" fontId="10" fillId="0" borderId="0" applyFont="0" applyFill="0" applyBorder="0" applyAlignment="0" applyProtection="0"/>
    <xf numFmtId="226" fontId="10" fillId="0" borderId="0" applyFont="0" applyFill="0" applyBorder="0" applyAlignment="0" applyProtection="0"/>
    <xf numFmtId="226" fontId="10" fillId="0" borderId="0" applyFont="0" applyFill="0" applyBorder="0" applyAlignment="0" applyProtection="0"/>
    <xf numFmtId="226" fontId="10" fillId="0" borderId="0" applyFont="0" applyFill="0" applyBorder="0" applyAlignment="0" applyProtection="0"/>
    <xf numFmtId="226" fontId="10" fillId="0" borderId="0" applyFont="0" applyFill="0" applyBorder="0" applyAlignment="0" applyProtection="0"/>
    <xf numFmtId="226" fontId="10" fillId="0" borderId="0" applyFont="0" applyFill="0" applyBorder="0" applyAlignment="0" applyProtection="0"/>
    <xf numFmtId="226" fontId="10" fillId="0" borderId="0" applyFont="0" applyFill="0" applyBorder="0" applyAlignment="0" applyProtection="0"/>
    <xf numFmtId="226" fontId="10" fillId="0" borderId="0" applyFont="0" applyFill="0" applyBorder="0" applyAlignment="0" applyProtection="0"/>
    <xf numFmtId="226" fontId="10" fillId="0" borderId="0" applyFont="0" applyFill="0" applyBorder="0" applyAlignment="0" applyProtection="0"/>
    <xf numFmtId="226" fontId="10" fillId="0" borderId="0" applyFont="0" applyFill="0" applyBorder="0" applyAlignment="0" applyProtection="0"/>
    <xf numFmtId="226" fontId="10" fillId="0" borderId="0" applyFont="0" applyFill="0" applyBorder="0" applyAlignment="0" applyProtection="0"/>
    <xf numFmtId="226" fontId="10" fillId="0" borderId="0" applyFont="0" applyFill="0" applyBorder="0" applyAlignment="0" applyProtection="0"/>
    <xf numFmtId="226" fontId="10" fillId="0" borderId="0" applyFont="0" applyFill="0" applyBorder="0" applyAlignment="0" applyProtection="0"/>
    <xf numFmtId="226" fontId="10" fillId="0" borderId="0" applyFont="0" applyFill="0" applyBorder="0" applyAlignment="0" applyProtection="0"/>
    <xf numFmtId="233" fontId="20" fillId="0" borderId="0" applyFont="0" applyFill="0" applyBorder="0" applyAlignment="0" applyProtection="0"/>
    <xf numFmtId="234" fontId="37" fillId="0" borderId="0" applyFont="0" applyFill="0" applyBorder="0" applyAlignment="0" applyProtection="0"/>
    <xf numFmtId="235" fontId="103" fillId="0" borderId="0" applyFont="0" applyFill="0" applyBorder="0" applyAlignment="0" applyProtection="0"/>
    <xf numFmtId="236" fontId="37" fillId="0" borderId="0" applyFont="0" applyFill="0" applyBorder="0" applyAlignment="0" applyProtection="0"/>
    <xf numFmtId="237" fontId="103" fillId="0" borderId="0" applyFont="0" applyFill="0" applyBorder="0" applyAlignment="0" applyProtection="0"/>
    <xf numFmtId="238" fontId="37" fillId="0" borderId="0" applyFont="0" applyFill="0" applyBorder="0" applyAlignment="0" applyProtection="0"/>
    <xf numFmtId="178" fontId="17" fillId="0" borderId="0" applyFont="0" applyFill="0" applyBorder="0" applyAlignment="0" applyProtection="0"/>
    <xf numFmtId="169" fontId="17" fillId="0" borderId="0" applyFont="0" applyFill="0" applyBorder="0" applyAlignment="0" applyProtection="0"/>
    <xf numFmtId="169" fontId="10" fillId="0" borderId="0" applyFont="0" applyFill="0" applyBorder="0" applyAlignment="0" applyProtection="0"/>
    <xf numFmtId="43" fontId="17" fillId="0" borderId="0" applyFont="0" applyFill="0" applyBorder="0" applyAlignment="0" applyProtection="0"/>
    <xf numFmtId="43" fontId="10" fillId="0" borderId="0" applyFont="0" applyFill="0" applyBorder="0" applyAlignment="0" applyProtection="0"/>
    <xf numFmtId="239" fontId="17" fillId="0" borderId="0" applyFont="0" applyFill="0" applyBorder="0" applyAlignment="0" applyProtection="0"/>
    <xf numFmtId="169" fontId="17" fillId="0" borderId="0" applyFont="0" applyFill="0" applyBorder="0" applyAlignment="0" applyProtection="0"/>
    <xf numFmtId="178" fontId="17" fillId="0" borderId="0" applyFont="0" applyFill="0" applyBorder="0" applyAlignment="0" applyProtection="0"/>
    <xf numFmtId="171" fontId="17" fillId="0" borderId="0" applyFont="0" applyFill="0" applyBorder="0" applyAlignment="0" applyProtection="0"/>
    <xf numFmtId="169" fontId="102" fillId="0" borderId="0" applyFont="0" applyFill="0" applyBorder="0" applyAlignment="0" applyProtection="0"/>
    <xf numFmtId="169" fontId="9" fillId="0" borderId="0" applyFont="0" applyFill="0" applyBorder="0" applyAlignment="0" applyProtection="0"/>
    <xf numFmtId="169" fontId="9" fillId="0" borderId="0" applyFont="0" applyFill="0" applyBorder="0" applyAlignment="0" applyProtection="0"/>
    <xf numFmtId="177" fontId="17" fillId="0" borderId="0" applyFont="0" applyFill="0" applyBorder="0" applyAlignment="0" applyProtection="0"/>
    <xf numFmtId="169" fontId="17" fillId="0" borderId="0" applyFont="0" applyFill="0" applyBorder="0" applyAlignment="0" applyProtection="0"/>
    <xf numFmtId="43" fontId="9" fillId="0" borderId="0" applyFont="0" applyFill="0" applyBorder="0" applyAlignment="0" applyProtection="0"/>
    <xf numFmtId="169" fontId="102"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43" fontId="10" fillId="0" borderId="0" applyFont="0" applyFill="0" applyBorder="0" applyAlignment="0" applyProtection="0"/>
    <xf numFmtId="169" fontId="104" fillId="0" borderId="0" applyFont="0" applyFill="0" applyBorder="0" applyAlignment="0" applyProtection="0"/>
    <xf numFmtId="43" fontId="10" fillId="0" borderId="0" applyFont="0" applyFill="0" applyBorder="0" applyAlignment="0" applyProtection="0"/>
    <xf numFmtId="169" fontId="8"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71" fontId="17" fillId="0" borderId="0" applyFont="0" applyFill="0" applyBorder="0" applyAlignment="0" applyProtection="0"/>
    <xf numFmtId="43" fontId="17" fillId="0" borderId="0" applyFont="0" applyFill="0" applyBorder="0" applyAlignment="0" applyProtection="0"/>
    <xf numFmtId="240" fontId="17" fillId="0" borderId="0" applyFont="0" applyFill="0" applyBorder="0" applyAlignment="0" applyProtection="0"/>
    <xf numFmtId="43" fontId="17" fillId="0" borderId="0" applyFont="0" applyFill="0" applyBorder="0" applyAlignment="0" applyProtection="0"/>
    <xf numFmtId="169"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241" fontId="17" fillId="0" borderId="0" applyFont="0" applyFill="0" applyBorder="0" applyAlignment="0" applyProtection="0"/>
    <xf numFmtId="43" fontId="17" fillId="0" borderId="0" applyFont="0" applyFill="0" applyBorder="0" applyAlignment="0" applyProtection="0"/>
    <xf numFmtId="177" fontId="17" fillId="0" borderId="0" applyFont="0" applyFill="0" applyBorder="0" applyAlignment="0" applyProtection="0"/>
    <xf numFmtId="43" fontId="17"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169"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241"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242" fontId="17" fillId="0" borderId="0" applyFont="0" applyFill="0" applyBorder="0" applyAlignment="0" applyProtection="0"/>
    <xf numFmtId="43" fontId="17" fillId="0" borderId="0" applyFont="0" applyFill="0" applyBorder="0" applyAlignment="0" applyProtection="0"/>
    <xf numFmtId="242" fontId="17" fillId="0" borderId="0" applyFont="0" applyFill="0" applyBorder="0" applyAlignment="0" applyProtection="0"/>
    <xf numFmtId="43" fontId="17" fillId="0" borderId="0" applyFont="0" applyFill="0" applyBorder="0" applyAlignment="0" applyProtection="0"/>
    <xf numFmtId="169" fontId="10" fillId="0" borderId="0" applyFont="0" applyFill="0" applyBorder="0" applyAlignment="0" applyProtection="0"/>
    <xf numFmtId="169" fontId="9" fillId="0" borderId="0" applyFont="0" applyFill="0" applyBorder="0" applyAlignment="0" applyProtection="0"/>
    <xf numFmtId="242" fontId="17" fillId="0" borderId="0" applyFont="0" applyFill="0" applyBorder="0" applyAlignment="0" applyProtection="0"/>
    <xf numFmtId="43" fontId="9" fillId="0" borderId="0" applyFont="0" applyFill="0" applyBorder="0" applyAlignment="0" applyProtection="0"/>
    <xf numFmtId="242" fontId="17" fillId="0" borderId="0" applyFont="0" applyFill="0" applyBorder="0" applyAlignment="0" applyProtection="0"/>
    <xf numFmtId="43" fontId="10" fillId="0" borderId="0" applyFont="0" applyFill="0" applyBorder="0" applyAlignment="0" applyProtection="0"/>
    <xf numFmtId="169" fontId="23" fillId="0" borderId="0" applyFont="0" applyFill="0" applyBorder="0" applyAlignment="0" applyProtection="0"/>
    <xf numFmtId="169" fontId="10"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43" fontId="10"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43" fontId="17"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43" fontId="17" fillId="0" borderId="0" applyFont="0" applyFill="0" applyBorder="0" applyAlignment="0" applyProtection="0"/>
    <xf numFmtId="178" fontId="17" fillId="0" borderId="0" applyFont="0" applyFill="0" applyBorder="0" applyAlignment="0" applyProtection="0"/>
    <xf numFmtId="169" fontId="17" fillId="0" borderId="0" applyFont="0" applyFill="0" applyBorder="0" applyAlignment="0" applyProtection="0"/>
    <xf numFmtId="178" fontId="17" fillId="0" borderId="0" applyFont="0" applyFill="0" applyBorder="0" applyAlignment="0" applyProtection="0"/>
    <xf numFmtId="169" fontId="17" fillId="0" borderId="0" applyFont="0" applyFill="0" applyBorder="0" applyAlignment="0" applyProtection="0"/>
    <xf numFmtId="169" fontId="10" fillId="0" borderId="0" applyFont="0" applyFill="0" applyBorder="0" applyAlignment="0" applyProtection="0"/>
    <xf numFmtId="169" fontId="17" fillId="0" borderId="0" applyFont="0" applyFill="0" applyBorder="0" applyAlignment="0" applyProtection="0"/>
    <xf numFmtId="169" fontId="10" fillId="0" borderId="0" applyFont="0" applyFill="0" applyBorder="0" applyAlignment="0" applyProtection="0"/>
    <xf numFmtId="43" fontId="17" fillId="0" borderId="0" applyFont="0" applyFill="0" applyBorder="0" applyAlignment="0" applyProtection="0"/>
    <xf numFmtId="169" fontId="10" fillId="0" borderId="0" applyFont="0" applyFill="0" applyBorder="0" applyAlignment="0" applyProtection="0"/>
    <xf numFmtId="43" fontId="17" fillId="0" borderId="0" applyFont="0" applyFill="0" applyBorder="0" applyAlignment="0" applyProtection="0"/>
    <xf numFmtId="169" fontId="60" fillId="0" borderId="0" applyFont="0" applyFill="0" applyBorder="0" applyAlignment="0" applyProtection="0"/>
    <xf numFmtId="169" fontId="105" fillId="0" borderId="0" applyFont="0" applyFill="0" applyBorder="0" applyAlignment="0" applyProtection="0"/>
    <xf numFmtId="43" fontId="60"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169"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169"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169"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169"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169"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169"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169"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169"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169"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190" fontId="10" fillId="0" borderId="0" applyFont="0" applyFill="0" applyBorder="0" applyAlignment="0" applyProtection="0"/>
    <xf numFmtId="190" fontId="10" fillId="0" borderId="0" applyFont="0" applyFill="0" applyBorder="0" applyAlignment="0" applyProtection="0"/>
    <xf numFmtId="190" fontId="10" fillId="0" borderId="0" applyFont="0" applyFill="0" applyBorder="0" applyAlignment="0" applyProtection="0"/>
    <xf numFmtId="190" fontId="10" fillId="0" borderId="0" applyFont="0" applyFill="0" applyBorder="0" applyAlignment="0" applyProtection="0"/>
    <xf numFmtId="190" fontId="10" fillId="0" borderId="0" applyFont="0" applyFill="0" applyBorder="0" applyAlignment="0" applyProtection="0"/>
    <xf numFmtId="190" fontId="10" fillId="0" borderId="0" applyFont="0" applyFill="0" applyBorder="0" applyAlignment="0" applyProtection="0"/>
    <xf numFmtId="190" fontId="10" fillId="0" borderId="0" applyFont="0" applyFill="0" applyBorder="0" applyAlignment="0" applyProtection="0"/>
    <xf numFmtId="190" fontId="10" fillId="0" borderId="0" applyFont="0" applyFill="0" applyBorder="0" applyAlignment="0" applyProtection="0"/>
    <xf numFmtId="190" fontId="10" fillId="0" borderId="0" applyFont="0" applyFill="0" applyBorder="0" applyAlignment="0" applyProtection="0"/>
    <xf numFmtId="190" fontId="10" fillId="0" borderId="0" applyFont="0" applyFill="0" applyBorder="0" applyAlignment="0" applyProtection="0"/>
    <xf numFmtId="190" fontId="10" fillId="0" borderId="0" applyFont="0" applyFill="0" applyBorder="0" applyAlignment="0" applyProtection="0"/>
    <xf numFmtId="169" fontId="17" fillId="0" borderId="0" applyFont="0" applyFill="0" applyBorder="0" applyAlignment="0" applyProtection="0"/>
    <xf numFmtId="169" fontId="9" fillId="0" borderId="0" applyFont="0" applyFill="0" applyBorder="0" applyAlignment="0" applyProtection="0"/>
    <xf numFmtId="43" fontId="9" fillId="0" borderId="0" applyFont="0" applyFill="0" applyBorder="0" applyAlignment="0" applyProtection="0"/>
    <xf numFmtId="169" fontId="9" fillId="0" borderId="0" applyFont="0" applyFill="0" applyBorder="0" applyAlignment="0" applyProtection="0"/>
    <xf numFmtId="43" fontId="9" fillId="0" borderId="0" applyFont="0" applyFill="0" applyBorder="0" applyAlignment="0" applyProtection="0"/>
    <xf numFmtId="169" fontId="9" fillId="0" borderId="0" applyFont="0" applyFill="0" applyBorder="0" applyAlignment="0" applyProtection="0"/>
    <xf numFmtId="43" fontId="9" fillId="0" borderId="0" applyFont="0" applyFill="0" applyBorder="0" applyAlignment="0" applyProtection="0"/>
    <xf numFmtId="169" fontId="9" fillId="0" borderId="0" applyFont="0" applyFill="0" applyBorder="0" applyAlignment="0" applyProtection="0"/>
    <xf numFmtId="43" fontId="9" fillId="0" borderId="0" applyFont="0" applyFill="0" applyBorder="0" applyAlignment="0" applyProtection="0"/>
    <xf numFmtId="169" fontId="9" fillId="0" borderId="0" applyFont="0" applyFill="0" applyBorder="0" applyAlignment="0" applyProtection="0"/>
    <xf numFmtId="43" fontId="9" fillId="0" borderId="0" applyFont="0" applyFill="0" applyBorder="0" applyAlignment="0" applyProtection="0"/>
    <xf numFmtId="169" fontId="9" fillId="0" borderId="0" applyFont="0" applyFill="0" applyBorder="0" applyAlignment="0" applyProtection="0"/>
    <xf numFmtId="43" fontId="9" fillId="0" borderId="0" applyFont="0" applyFill="0" applyBorder="0" applyAlignment="0" applyProtection="0"/>
    <xf numFmtId="169" fontId="9" fillId="0" borderId="0" applyFont="0" applyFill="0" applyBorder="0" applyAlignment="0" applyProtection="0"/>
    <xf numFmtId="43" fontId="9" fillId="0" borderId="0" applyFont="0" applyFill="0" applyBorder="0" applyAlignment="0" applyProtection="0"/>
    <xf numFmtId="169" fontId="9" fillId="0" borderId="0" applyFont="0" applyFill="0" applyBorder="0" applyAlignment="0" applyProtection="0"/>
    <xf numFmtId="43" fontId="9" fillId="0" borderId="0" applyFont="0" applyFill="0" applyBorder="0" applyAlignment="0" applyProtection="0"/>
    <xf numFmtId="169" fontId="9" fillId="0" borderId="0" applyFont="0" applyFill="0" applyBorder="0" applyAlignment="0" applyProtection="0"/>
    <xf numFmtId="43" fontId="9" fillId="0" borderId="0" applyFont="0" applyFill="0" applyBorder="0" applyAlignment="0" applyProtection="0"/>
    <xf numFmtId="169" fontId="9" fillId="0" borderId="0" applyFont="0" applyFill="0" applyBorder="0" applyAlignment="0" applyProtection="0"/>
    <xf numFmtId="43" fontId="9" fillId="0" borderId="0" applyFont="0" applyFill="0" applyBorder="0" applyAlignment="0" applyProtection="0"/>
    <xf numFmtId="169" fontId="9" fillId="0" borderId="0" applyFont="0" applyFill="0" applyBorder="0" applyAlignment="0" applyProtection="0"/>
    <xf numFmtId="169" fontId="9" fillId="0" borderId="0" applyFont="0" applyFill="0" applyBorder="0" applyAlignment="0" applyProtection="0"/>
    <xf numFmtId="43" fontId="9" fillId="0" borderId="0" applyFont="0" applyFill="0" applyBorder="0" applyAlignment="0" applyProtection="0"/>
    <xf numFmtId="169" fontId="9" fillId="0" borderId="0" applyFont="0" applyFill="0" applyBorder="0" applyAlignment="0" applyProtection="0"/>
    <xf numFmtId="43" fontId="9" fillId="0" borderId="0" applyFont="0" applyFill="0" applyBorder="0" applyAlignment="0" applyProtection="0"/>
    <xf numFmtId="169" fontId="9" fillId="0" borderId="0" applyFont="0" applyFill="0" applyBorder="0" applyAlignment="0" applyProtection="0"/>
    <xf numFmtId="43" fontId="9" fillId="0" borderId="0" applyFont="0" applyFill="0" applyBorder="0" applyAlignment="0" applyProtection="0"/>
    <xf numFmtId="169" fontId="9" fillId="0" borderId="0" applyFont="0" applyFill="0" applyBorder="0" applyAlignment="0" applyProtection="0"/>
    <xf numFmtId="43" fontId="9" fillId="0" borderId="0" applyFont="0" applyFill="0" applyBorder="0" applyAlignment="0" applyProtection="0"/>
    <xf numFmtId="169" fontId="9" fillId="0" borderId="0" applyFont="0" applyFill="0" applyBorder="0" applyAlignment="0" applyProtection="0"/>
    <xf numFmtId="43" fontId="9" fillId="0" borderId="0" applyFont="0" applyFill="0" applyBorder="0" applyAlignment="0" applyProtection="0"/>
    <xf numFmtId="169" fontId="10"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169" fontId="9" fillId="0" borderId="0" applyFont="0" applyFill="0" applyBorder="0" applyAlignment="0" applyProtection="0"/>
    <xf numFmtId="43" fontId="9" fillId="0" borderId="0" applyFont="0" applyFill="0" applyBorder="0" applyAlignment="0" applyProtection="0"/>
    <xf numFmtId="169" fontId="9" fillId="0" borderId="0" applyFont="0" applyFill="0" applyBorder="0" applyAlignment="0" applyProtection="0"/>
    <xf numFmtId="43" fontId="9" fillId="0" borderId="0" applyFont="0" applyFill="0" applyBorder="0" applyAlignment="0" applyProtection="0"/>
    <xf numFmtId="169" fontId="9" fillId="0" borderId="0" applyFont="0" applyFill="0" applyBorder="0" applyAlignment="0" applyProtection="0"/>
    <xf numFmtId="43" fontId="9" fillId="0" borderId="0" applyFont="0" applyFill="0" applyBorder="0" applyAlignment="0" applyProtection="0"/>
    <xf numFmtId="169" fontId="9" fillId="0" borderId="0" applyFont="0" applyFill="0" applyBorder="0" applyAlignment="0" applyProtection="0"/>
    <xf numFmtId="43" fontId="9" fillId="0" borderId="0" applyFont="0" applyFill="0" applyBorder="0" applyAlignment="0" applyProtection="0"/>
    <xf numFmtId="169" fontId="9" fillId="0" borderId="0" applyFont="0" applyFill="0" applyBorder="0" applyAlignment="0" applyProtection="0"/>
    <xf numFmtId="43" fontId="9" fillId="0" borderId="0" applyFont="0" applyFill="0" applyBorder="0" applyAlignment="0" applyProtection="0"/>
    <xf numFmtId="169" fontId="9" fillId="0" borderId="0" applyFont="0" applyFill="0" applyBorder="0" applyAlignment="0" applyProtection="0"/>
    <xf numFmtId="43" fontId="9" fillId="0" borderId="0" applyFont="0" applyFill="0" applyBorder="0" applyAlignment="0" applyProtection="0"/>
    <xf numFmtId="169" fontId="9" fillId="0" borderId="0" applyFont="0" applyFill="0" applyBorder="0" applyAlignment="0" applyProtection="0"/>
    <xf numFmtId="43" fontId="9" fillId="0" borderId="0" applyFont="0" applyFill="0" applyBorder="0" applyAlignment="0" applyProtection="0"/>
    <xf numFmtId="190" fontId="10" fillId="0" borderId="0" applyFont="0" applyFill="0" applyBorder="0" applyAlignment="0" applyProtection="0"/>
    <xf numFmtId="190" fontId="10" fillId="0" borderId="0" applyFont="0" applyFill="0" applyBorder="0" applyAlignment="0" applyProtection="0"/>
    <xf numFmtId="190" fontId="10" fillId="0" borderId="0" applyFont="0" applyFill="0" applyBorder="0" applyAlignment="0" applyProtection="0"/>
    <xf numFmtId="190" fontId="10" fillId="0" borderId="0" applyFont="0" applyFill="0" applyBorder="0" applyAlignment="0" applyProtection="0"/>
    <xf numFmtId="169" fontId="106" fillId="0" borderId="0" applyFont="0" applyFill="0" applyBorder="0" applyAlignment="0" applyProtection="0"/>
    <xf numFmtId="169" fontId="17" fillId="0" borderId="0" applyFont="0" applyFill="0" applyBorder="0" applyAlignment="0" applyProtection="0"/>
    <xf numFmtId="43" fontId="106" fillId="0" borderId="0" applyFont="0" applyFill="0" applyBorder="0" applyAlignment="0" applyProtection="0"/>
    <xf numFmtId="0" fontId="10" fillId="0" borderId="0" applyFont="0" applyFill="0" applyBorder="0" applyAlignment="0" applyProtection="0"/>
    <xf numFmtId="188" fontId="106" fillId="0" borderId="0" applyFont="0" applyFill="0" applyBorder="0" applyAlignment="0" applyProtection="0"/>
    <xf numFmtId="190" fontId="10" fillId="0" borderId="0" applyFont="0" applyFill="0" applyBorder="0" applyAlignment="0" applyProtection="0"/>
    <xf numFmtId="190" fontId="10" fillId="0" borderId="0" applyFont="0" applyFill="0" applyBorder="0" applyAlignment="0" applyProtection="0"/>
    <xf numFmtId="190" fontId="10" fillId="0" borderId="0" applyFont="0" applyFill="0" applyBorder="0" applyAlignment="0" applyProtection="0"/>
    <xf numFmtId="190" fontId="10" fillId="0" borderId="0" applyFont="0" applyFill="0" applyBorder="0" applyAlignment="0" applyProtection="0"/>
    <xf numFmtId="190" fontId="10" fillId="0" borderId="0" applyFont="0" applyFill="0" applyBorder="0" applyAlignment="0" applyProtection="0"/>
    <xf numFmtId="190" fontId="10" fillId="0" borderId="0" applyFont="0" applyFill="0" applyBorder="0" applyAlignment="0" applyProtection="0"/>
    <xf numFmtId="190" fontId="10" fillId="0" borderId="0" applyFont="0" applyFill="0" applyBorder="0" applyAlignment="0" applyProtection="0"/>
    <xf numFmtId="190" fontId="10" fillId="0" borderId="0" applyFont="0" applyFill="0" applyBorder="0" applyAlignment="0" applyProtection="0"/>
    <xf numFmtId="169" fontId="16" fillId="0" borderId="0" applyFont="0" applyFill="0" applyBorder="0" applyAlignment="0" applyProtection="0"/>
    <xf numFmtId="169"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169"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169"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169"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169"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169"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169" fontId="10" fillId="0" borderId="0" applyFont="0" applyFill="0" applyBorder="0" applyAlignment="0" applyProtection="0"/>
    <xf numFmtId="178" fontId="17" fillId="0" borderId="0" applyFont="0" applyFill="0" applyBorder="0" applyAlignment="0" applyProtection="0"/>
    <xf numFmtId="169" fontId="8" fillId="0" borderId="0" applyFont="0" applyFill="0" applyBorder="0" applyAlignment="0" applyProtection="0"/>
    <xf numFmtId="178" fontId="107" fillId="0" borderId="0" applyFont="0" applyFill="0" applyBorder="0" applyAlignment="0" applyProtection="0"/>
    <xf numFmtId="178" fontId="107" fillId="0" borderId="0" applyFont="0" applyFill="0" applyBorder="0" applyAlignment="0" applyProtection="0"/>
    <xf numFmtId="209" fontId="10" fillId="0" borderId="0" applyFont="0" applyFill="0" applyBorder="0" applyAlignment="0" applyProtection="0"/>
    <xf numFmtId="169" fontId="17" fillId="0" borderId="0" applyFont="0" applyFill="0" applyBorder="0" applyAlignment="0" applyProtection="0"/>
    <xf numFmtId="243" fontId="17" fillId="0" borderId="0" applyFont="0" applyFill="0" applyBorder="0" applyAlignment="0" applyProtection="0"/>
    <xf numFmtId="43" fontId="17" fillId="0" borderId="0" applyFont="0" applyFill="0" applyBorder="0" applyAlignment="0" applyProtection="0"/>
    <xf numFmtId="244" fontId="17" fillId="0" borderId="0" applyFont="0" applyFill="0" applyBorder="0" applyAlignment="0" applyProtection="0"/>
    <xf numFmtId="43" fontId="17" fillId="0" borderId="0" applyFont="0" applyFill="0" applyBorder="0" applyAlignment="0" applyProtection="0"/>
    <xf numFmtId="243" fontId="17" fillId="0" borderId="0" applyFont="0" applyFill="0" applyBorder="0" applyAlignment="0" applyProtection="0"/>
    <xf numFmtId="178" fontId="107" fillId="0" borderId="0" applyFont="0" applyFill="0" applyBorder="0" applyAlignment="0" applyProtection="0"/>
    <xf numFmtId="178" fontId="107" fillId="0" borderId="0" applyFont="0" applyFill="0" applyBorder="0" applyAlignment="0" applyProtection="0"/>
    <xf numFmtId="178" fontId="107" fillId="0" borderId="0" applyFont="0" applyFill="0" applyBorder="0" applyAlignment="0" applyProtection="0"/>
    <xf numFmtId="178" fontId="107" fillId="0" borderId="0" applyFont="0" applyFill="0" applyBorder="0" applyAlignment="0" applyProtection="0"/>
    <xf numFmtId="178" fontId="107" fillId="0" borderId="0" applyFont="0" applyFill="0" applyBorder="0" applyAlignment="0" applyProtection="0"/>
    <xf numFmtId="178" fontId="107" fillId="0" borderId="0" applyFont="0" applyFill="0" applyBorder="0" applyAlignment="0" applyProtection="0"/>
    <xf numFmtId="178" fontId="107" fillId="0" borderId="0" applyFont="0" applyFill="0" applyBorder="0" applyAlignment="0" applyProtection="0"/>
    <xf numFmtId="169" fontId="17" fillId="0" borderId="0" applyFont="0" applyFill="0" applyBorder="0" applyAlignment="0" applyProtection="0"/>
    <xf numFmtId="169" fontId="104"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169" fontId="17" fillId="0" borderId="0" applyFont="0" applyFill="0" applyBorder="0" applyAlignment="0" applyProtection="0"/>
    <xf numFmtId="245" fontId="10" fillId="0" borderId="0" applyFont="0" applyFill="0" applyBorder="0" applyAlignment="0" applyProtection="0"/>
    <xf numFmtId="43" fontId="17" fillId="0" borderId="0" applyFont="0" applyFill="0" applyBorder="0" applyAlignment="0" applyProtection="0"/>
    <xf numFmtId="169" fontId="17" fillId="0" borderId="0" applyFont="0" applyFill="0" applyBorder="0" applyAlignment="0" applyProtection="0"/>
    <xf numFmtId="43" fontId="17" fillId="0" borderId="0" applyFont="0" applyFill="0" applyBorder="0" applyAlignment="0" applyProtection="0"/>
    <xf numFmtId="169" fontId="33" fillId="0" borderId="0" applyFont="0" applyFill="0" applyBorder="0" applyAlignment="0" applyProtection="0"/>
    <xf numFmtId="43" fontId="33" fillId="0" borderId="0" applyFont="0" applyFill="0" applyBorder="0" applyAlignment="0" applyProtection="0"/>
    <xf numFmtId="169"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169"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169"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190" fontId="10" fillId="0" borderId="0" applyFont="0" applyFill="0" applyBorder="0" applyAlignment="0" applyProtection="0"/>
    <xf numFmtId="168" fontId="37" fillId="0" borderId="0" applyFont="0" applyFill="0" applyBorder="0" applyAlignment="0" applyProtection="0"/>
    <xf numFmtId="169" fontId="105" fillId="0" borderId="0" applyFont="0" applyFill="0" applyBorder="0" applyAlignment="0" applyProtection="0"/>
    <xf numFmtId="0" fontId="17" fillId="0" borderId="0" applyFont="0" applyFill="0" applyBorder="0" applyAlignment="0" applyProtection="0"/>
    <xf numFmtId="169" fontId="17" fillId="0" borderId="0" applyFont="0" applyFill="0" applyBorder="0" applyAlignment="0" applyProtection="0"/>
    <xf numFmtId="246" fontId="37"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7" fillId="0" borderId="0" applyFont="0" applyFill="0" applyBorder="0" applyAlignment="0" applyProtection="0"/>
    <xf numFmtId="246" fontId="37" fillId="0" borderId="0" applyFont="0" applyFill="0" applyBorder="0" applyAlignment="0" applyProtection="0"/>
    <xf numFmtId="247" fontId="57" fillId="0" borderId="0" applyFont="0" applyFill="0" applyBorder="0" applyAlignment="0" applyProtection="0"/>
    <xf numFmtId="189" fontId="17" fillId="0" borderId="0" applyFont="0" applyFill="0" applyBorder="0" applyAlignment="0" applyProtection="0"/>
    <xf numFmtId="169" fontId="17" fillId="0" borderId="0" applyFont="0" applyFill="0" applyBorder="0" applyAlignment="0" applyProtection="0"/>
    <xf numFmtId="246" fontId="37"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7"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43" fontId="10"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10"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169" fontId="17" fillId="0" borderId="0" applyFont="0" applyFill="0" applyBorder="0" applyAlignment="0" applyProtection="0"/>
    <xf numFmtId="169" fontId="108"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169" fontId="17" fillId="0" borderId="0" applyFont="0" applyFill="0" applyBorder="0" applyAlignment="0" applyProtection="0"/>
    <xf numFmtId="247" fontId="5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169" fontId="23" fillId="0" borderId="0" applyFont="0" applyFill="0" applyBorder="0" applyAlignment="0" applyProtection="0"/>
    <xf numFmtId="248" fontId="37" fillId="0" borderId="0" applyProtection="0"/>
    <xf numFmtId="247" fontId="57" fillId="0" borderId="0" applyFont="0" applyFill="0" applyBorder="0" applyAlignment="0" applyProtection="0"/>
    <xf numFmtId="169" fontId="17" fillId="0" borderId="0" applyFont="0" applyFill="0" applyBorder="0" applyAlignment="0" applyProtection="0"/>
    <xf numFmtId="43" fontId="37" fillId="0" borderId="0" applyFont="0" applyFill="0" applyBorder="0" applyAlignment="0" applyProtection="0"/>
    <xf numFmtId="43" fontId="17" fillId="0" borderId="0" applyFont="0" applyFill="0" applyBorder="0" applyAlignment="0" applyProtection="0"/>
    <xf numFmtId="169" fontId="17"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43" fontId="10" fillId="0" borderId="0" applyFont="0" applyFill="0" applyBorder="0" applyAlignment="0" applyProtection="0"/>
    <xf numFmtId="249" fontId="10" fillId="0" borderId="0" applyFont="0" applyFill="0" applyBorder="0" applyAlignment="0" applyProtection="0"/>
    <xf numFmtId="0" fontId="10" fillId="0" borderId="0" applyFont="0" applyFill="0" applyBorder="0" applyAlignment="0" applyProtection="0"/>
    <xf numFmtId="169" fontId="10" fillId="0" borderId="0" applyFont="0" applyFill="0" applyBorder="0" applyAlignment="0" applyProtection="0"/>
    <xf numFmtId="178" fontId="76" fillId="0" borderId="0" applyFont="0" applyFill="0" applyBorder="0" applyAlignment="0" applyProtection="0"/>
    <xf numFmtId="250" fontId="37" fillId="0" borderId="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250" fontId="37" fillId="0" borderId="0" applyProtection="0"/>
    <xf numFmtId="169" fontId="17" fillId="0" borderId="0" applyFont="0" applyFill="0" applyBorder="0" applyAlignment="0" applyProtection="0"/>
    <xf numFmtId="169" fontId="17" fillId="0" borderId="0" applyFont="0" applyFill="0" applyBorder="0" applyAlignment="0" applyProtection="0"/>
    <xf numFmtId="169" fontId="10"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43" fontId="10" fillId="0" borderId="0" applyFont="0" applyFill="0" applyBorder="0" applyAlignment="0" applyProtection="0"/>
    <xf numFmtId="250" fontId="37" fillId="0" borderId="0" applyProtection="0"/>
    <xf numFmtId="169" fontId="104"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2"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78" fontId="37" fillId="0" borderId="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0" fontId="53"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169" fontId="17"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4" fillId="0" borderId="0" applyFont="0" applyFill="0" applyBorder="0" applyAlignment="0" applyProtection="0"/>
    <xf numFmtId="169" fontId="10"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251" fontId="9" fillId="0" borderId="0" applyFont="0" applyFill="0" applyBorder="0" applyAlignment="0" applyProtection="0"/>
    <xf numFmtId="169" fontId="10" fillId="0" borderId="0" applyFont="0" applyFill="0" applyBorder="0" applyAlignment="0" applyProtection="0"/>
    <xf numFmtId="169" fontId="17" fillId="0" borderId="0" applyFont="0" applyFill="0" applyBorder="0" applyAlignment="0" applyProtection="0"/>
    <xf numFmtId="178" fontId="10" fillId="0" borderId="0" applyFont="0" applyFill="0" applyBorder="0" applyAlignment="0" applyProtection="0"/>
    <xf numFmtId="169" fontId="102" fillId="0" borderId="0" applyFont="0" applyFill="0" applyBorder="0" applyAlignment="0" applyProtection="0"/>
    <xf numFmtId="252" fontId="9" fillId="0" borderId="0" applyFont="0" applyFill="0" applyBorder="0" applyAlignment="0" applyProtection="0"/>
    <xf numFmtId="169" fontId="10" fillId="0" borderId="0" applyFont="0" applyFill="0" applyBorder="0" applyAlignment="0" applyProtection="0"/>
    <xf numFmtId="188" fontId="17" fillId="0" borderId="0" applyFont="0" applyFill="0" applyBorder="0" applyAlignment="0" applyProtection="0"/>
    <xf numFmtId="188" fontId="17" fillId="0" borderId="0" applyFont="0" applyFill="0" applyBorder="0" applyAlignment="0" applyProtection="0"/>
    <xf numFmtId="178" fontId="17" fillId="0" borderId="0" applyFont="0" applyFill="0" applyBorder="0" applyAlignment="0" applyProtection="0"/>
    <xf numFmtId="250" fontId="37" fillId="0" borderId="0" applyProtection="0"/>
    <xf numFmtId="250" fontId="37" fillId="0" borderId="0" applyProtection="0"/>
    <xf numFmtId="169" fontId="10" fillId="0" borderId="0" applyFont="0" applyFill="0" applyBorder="0" applyAlignment="0" applyProtection="0"/>
    <xf numFmtId="178" fontId="17"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9" fillId="0" borderId="0" applyFont="0" applyFill="0" applyBorder="0" applyAlignment="0" applyProtection="0"/>
    <xf numFmtId="169" fontId="105" fillId="0" borderId="0" applyFont="0" applyFill="0" applyBorder="0" applyAlignment="0" applyProtection="0"/>
    <xf numFmtId="169" fontId="105"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78" fontId="10" fillId="0" borderId="0" applyFont="0" applyFill="0" applyBorder="0" applyAlignment="0" applyProtection="0"/>
    <xf numFmtId="188" fontId="10" fillId="0" borderId="0" applyFont="0" applyFill="0" applyBorder="0" applyAlignment="0" applyProtection="0"/>
    <xf numFmtId="188" fontId="10" fillId="0" borderId="0" applyFont="0" applyFill="0" applyBorder="0" applyAlignment="0" applyProtection="0"/>
    <xf numFmtId="188" fontId="10" fillId="0" borderId="0" applyFont="0" applyFill="0" applyBorder="0" applyAlignment="0" applyProtection="0"/>
    <xf numFmtId="188" fontId="10" fillId="0" borderId="0" applyFont="0" applyFill="0" applyBorder="0" applyAlignment="0" applyProtection="0"/>
    <xf numFmtId="188" fontId="10" fillId="0" borderId="0" applyFont="0" applyFill="0" applyBorder="0" applyAlignment="0" applyProtection="0"/>
    <xf numFmtId="188" fontId="10" fillId="0" borderId="0" applyFont="0" applyFill="0" applyBorder="0" applyAlignment="0" applyProtection="0"/>
    <xf numFmtId="0" fontId="10"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104" fillId="0" borderId="0" applyFont="0" applyFill="0" applyBorder="0" applyAlignment="0" applyProtection="0"/>
    <xf numFmtId="169" fontId="10"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188" fontId="17" fillId="0" borderId="0" applyFont="0" applyFill="0" applyBorder="0" applyAlignment="0" applyProtection="0"/>
    <xf numFmtId="169" fontId="102" fillId="0" borderId="0" applyFont="0" applyFill="0" applyBorder="0" applyAlignment="0" applyProtection="0"/>
    <xf numFmtId="169" fontId="17" fillId="0" borderId="0" applyFont="0" applyFill="0" applyBorder="0" applyAlignment="0" applyProtection="0"/>
    <xf numFmtId="188" fontId="10"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169" fontId="17" fillId="0" borderId="0" applyFont="0" applyFill="0" applyBorder="0" applyAlignment="0" applyProtection="0"/>
    <xf numFmtId="188" fontId="10"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178" fontId="10" fillId="0" borderId="0" applyFont="0" applyFill="0" applyBorder="0" applyAlignment="0" applyProtection="0"/>
    <xf numFmtId="178" fontId="37" fillId="0" borderId="0" applyProtection="0"/>
    <xf numFmtId="188" fontId="10" fillId="0" borderId="0" applyFont="0" applyFill="0" applyBorder="0" applyAlignment="0" applyProtection="0"/>
    <xf numFmtId="188" fontId="10" fillId="0" borderId="0" applyFont="0" applyFill="0" applyBorder="0" applyAlignment="0" applyProtection="0"/>
    <xf numFmtId="188" fontId="10" fillId="0" borderId="0" applyFont="0" applyFill="0" applyBorder="0" applyAlignment="0" applyProtection="0"/>
    <xf numFmtId="188" fontId="10" fillId="0" borderId="0" applyFont="0" applyFill="0" applyBorder="0" applyAlignment="0" applyProtection="0"/>
    <xf numFmtId="169" fontId="17"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101"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102" fillId="0" borderId="0" applyFont="0" applyFill="0" applyBorder="0" applyAlignment="0" applyProtection="0"/>
    <xf numFmtId="169" fontId="102" fillId="0" borderId="0" applyFont="0" applyFill="0" applyBorder="0" applyAlignment="0" applyProtection="0"/>
    <xf numFmtId="169" fontId="102" fillId="0" borderId="0" applyFont="0" applyFill="0" applyBorder="0" applyAlignment="0" applyProtection="0"/>
    <xf numFmtId="169" fontId="102"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4" fillId="0" borderId="0" applyFont="0" applyFill="0" applyBorder="0" applyAlignment="0" applyProtection="0"/>
    <xf numFmtId="172" fontId="37" fillId="0" borderId="0" applyFont="0" applyFill="0" applyBorder="0" applyAlignment="0" applyProtection="0"/>
    <xf numFmtId="169" fontId="16" fillId="0" borderId="0" applyFont="0" applyFill="0" applyBorder="0" applyAlignment="0" applyProtection="0"/>
    <xf numFmtId="178" fontId="17" fillId="0" borderId="0" applyFont="0" applyFill="0" applyBorder="0" applyAlignment="0" applyProtection="0"/>
    <xf numFmtId="169" fontId="10" fillId="0" borderId="0" applyFont="0" applyFill="0" applyBorder="0" applyAlignment="0" applyProtection="0"/>
    <xf numFmtId="169" fontId="17" fillId="0" borderId="0" applyFont="0" applyFill="0" applyBorder="0" applyAlignment="0" applyProtection="0"/>
    <xf numFmtId="178" fontId="17" fillId="0" borderId="0" applyFont="0" applyFill="0" applyBorder="0" applyAlignment="0" applyProtection="0"/>
    <xf numFmtId="169" fontId="102" fillId="0" borderId="0" applyFont="0" applyFill="0" applyBorder="0" applyAlignment="0" applyProtection="0"/>
    <xf numFmtId="169" fontId="17" fillId="0" borderId="0" applyFont="0" applyFill="0" applyBorder="0" applyAlignment="0" applyProtection="0"/>
    <xf numFmtId="169" fontId="102" fillId="0" borderId="0" applyFont="0" applyFill="0" applyBorder="0" applyAlignment="0" applyProtection="0"/>
    <xf numFmtId="169" fontId="102" fillId="0" borderId="0" applyFont="0" applyFill="0" applyBorder="0" applyAlignment="0" applyProtection="0"/>
    <xf numFmtId="169" fontId="17" fillId="0" borderId="0" applyFont="0" applyFill="0" applyBorder="0" applyAlignment="0" applyProtection="0"/>
    <xf numFmtId="169" fontId="33" fillId="0" borderId="0" applyFont="0" applyFill="0" applyBorder="0" applyAlignment="0" applyProtection="0"/>
    <xf numFmtId="188" fontId="33" fillId="0" borderId="0" applyFont="0" applyFill="0" applyBorder="0" applyAlignment="0" applyProtection="0"/>
    <xf numFmtId="169" fontId="33" fillId="0" borderId="0" applyFont="0" applyFill="0" applyBorder="0" applyAlignment="0" applyProtection="0"/>
    <xf numFmtId="169" fontId="16" fillId="0" borderId="0" applyFont="0" applyFill="0" applyBorder="0" applyAlignment="0" applyProtection="0"/>
    <xf numFmtId="169" fontId="16" fillId="0" borderId="0" applyFont="0" applyFill="0" applyBorder="0" applyAlignment="0" applyProtection="0"/>
    <xf numFmtId="43" fontId="33" fillId="0" borderId="0" applyFont="0" applyFill="0" applyBorder="0" applyAlignment="0" applyProtection="0"/>
    <xf numFmtId="169" fontId="102" fillId="0" borderId="0" applyFont="0" applyFill="0" applyBorder="0" applyAlignment="0" applyProtection="0"/>
    <xf numFmtId="169" fontId="33" fillId="0" borderId="0" applyFont="0" applyFill="0" applyBorder="0" applyAlignment="0" applyProtection="0"/>
    <xf numFmtId="169" fontId="17" fillId="0" borderId="0" applyFont="0" applyFill="0" applyBorder="0" applyAlignment="0" applyProtection="0"/>
    <xf numFmtId="169" fontId="33" fillId="0" borderId="0" applyFont="0" applyFill="0" applyBorder="0" applyAlignment="0" applyProtection="0"/>
    <xf numFmtId="169" fontId="104" fillId="0" borderId="0" applyFont="0" applyFill="0" applyBorder="0" applyAlignment="0" applyProtection="0"/>
    <xf numFmtId="43" fontId="33" fillId="0" borderId="0" applyFont="0" applyFill="0" applyBorder="0" applyAlignment="0" applyProtection="0"/>
    <xf numFmtId="169" fontId="10" fillId="0" borderId="0" applyFont="0" applyFill="0" applyBorder="0" applyAlignment="0" applyProtection="0"/>
    <xf numFmtId="43" fontId="17" fillId="0" borderId="0" applyFont="0" applyFill="0" applyBorder="0" applyAlignment="0" applyProtection="0"/>
    <xf numFmtId="169" fontId="10" fillId="0" borderId="0" applyFont="0" applyFill="0" applyBorder="0" applyAlignment="0" applyProtection="0"/>
    <xf numFmtId="43" fontId="17" fillId="0" borderId="0" applyFont="0" applyFill="0" applyBorder="0" applyAlignment="0" applyProtection="0"/>
    <xf numFmtId="169" fontId="102" fillId="0" borderId="0" applyFont="0" applyFill="0" applyBorder="0" applyAlignment="0" applyProtection="0"/>
    <xf numFmtId="178" fontId="17" fillId="0" borderId="0" applyFont="0" applyFill="0" applyBorder="0" applyAlignment="0" applyProtection="0"/>
    <xf numFmtId="225" fontId="17" fillId="0" borderId="0" applyFont="0" applyFill="0" applyBorder="0" applyAlignment="0" applyProtection="0"/>
    <xf numFmtId="225" fontId="17" fillId="0" borderId="0" applyFont="0" applyFill="0" applyBorder="0" applyAlignment="0" applyProtection="0"/>
    <xf numFmtId="225" fontId="17" fillId="0" borderId="0" applyFont="0" applyFill="0" applyBorder="0" applyAlignment="0" applyProtection="0"/>
    <xf numFmtId="169" fontId="104" fillId="0" borderId="0" applyFont="0" applyFill="0" applyBorder="0" applyAlignment="0" applyProtection="0"/>
    <xf numFmtId="225" fontId="17" fillId="0" borderId="0" applyFont="0" applyFill="0" applyBorder="0" applyAlignment="0" applyProtection="0"/>
    <xf numFmtId="170" fontId="17" fillId="0" borderId="0" applyFont="0" applyFill="0" applyBorder="0" applyAlignment="0" applyProtection="0"/>
    <xf numFmtId="169" fontId="17" fillId="0" borderId="0" applyFont="0" applyFill="0" applyBorder="0" applyAlignment="0" applyProtection="0"/>
    <xf numFmtId="170" fontId="17" fillId="0" borderId="0" applyFont="0" applyFill="0" applyBorder="0" applyAlignment="0" applyProtection="0"/>
    <xf numFmtId="178" fontId="17" fillId="0" borderId="0" applyFont="0" applyFill="0" applyBorder="0" applyAlignment="0" applyProtection="0"/>
    <xf numFmtId="178" fontId="17" fillId="0" borderId="0" applyFont="0" applyFill="0" applyBorder="0" applyAlignment="0" applyProtection="0"/>
    <xf numFmtId="169" fontId="17" fillId="0" borderId="0" applyFont="0" applyFill="0" applyBorder="0" applyAlignment="0" applyProtection="0"/>
    <xf numFmtId="178" fontId="17" fillId="0" borderId="0" applyFont="0" applyFill="0" applyBorder="0" applyAlignment="0" applyProtection="0"/>
    <xf numFmtId="169" fontId="102" fillId="0" borderId="0" applyFont="0" applyFill="0" applyBorder="0" applyAlignment="0" applyProtection="0"/>
    <xf numFmtId="253" fontId="16" fillId="0" borderId="0"/>
    <xf numFmtId="3" fontId="10" fillId="0" borderId="0" applyFont="0" applyFill="0" applyBorder="0" applyAlignment="0" applyProtection="0"/>
    <xf numFmtId="3" fontId="10" fillId="0" borderId="0" applyFont="0" applyFill="0" applyBorder="0" applyAlignment="0" applyProtection="0"/>
    <xf numFmtId="3" fontId="10" fillId="0" borderId="0" applyFont="0" applyFill="0" applyBorder="0" applyAlignment="0" applyProtection="0"/>
    <xf numFmtId="3" fontId="10" fillId="0" borderId="0" applyFont="0" applyFill="0" applyBorder="0" applyAlignment="0" applyProtection="0"/>
    <xf numFmtId="3" fontId="10" fillId="0" borderId="0" applyFont="0" applyFill="0" applyBorder="0" applyAlignment="0" applyProtection="0"/>
    <xf numFmtId="3" fontId="10" fillId="0" borderId="0" applyFont="0" applyFill="0" applyBorder="0" applyAlignment="0" applyProtection="0"/>
    <xf numFmtId="3" fontId="10" fillId="0" borderId="0" applyFont="0" applyFill="0" applyBorder="0" applyAlignment="0" applyProtection="0"/>
    <xf numFmtId="3" fontId="10" fillId="0" borderId="0" applyFont="0" applyFill="0" applyBorder="0" applyAlignment="0" applyProtection="0"/>
    <xf numFmtId="3" fontId="10" fillId="0" borderId="0" applyFont="0" applyFill="0" applyBorder="0" applyAlignment="0" applyProtection="0"/>
    <xf numFmtId="3" fontId="37" fillId="0" borderId="0" applyProtection="0"/>
    <xf numFmtId="3" fontId="10" fillId="0" borderId="0" applyFont="0" applyFill="0" applyBorder="0" applyAlignment="0" applyProtection="0"/>
    <xf numFmtId="3" fontId="10" fillId="0" borderId="0" applyFont="0" applyFill="0" applyBorder="0" applyAlignment="0" applyProtection="0"/>
    <xf numFmtId="3" fontId="10" fillId="0" borderId="0" applyFont="0" applyFill="0" applyBorder="0" applyAlignment="0" applyProtection="0"/>
    <xf numFmtId="3" fontId="10" fillId="0" borderId="0" applyFont="0" applyFill="0" applyBorder="0" applyAlignment="0" applyProtection="0"/>
    <xf numFmtId="3" fontId="10" fillId="0" borderId="0" applyFont="0" applyFill="0" applyBorder="0" applyAlignment="0" applyProtection="0"/>
    <xf numFmtId="3" fontId="10" fillId="0" borderId="0" applyFont="0" applyFill="0" applyBorder="0" applyAlignment="0" applyProtection="0"/>
    <xf numFmtId="3" fontId="10" fillId="0" borderId="0" applyFont="0" applyFill="0" applyBorder="0" applyAlignment="0" applyProtection="0"/>
    <xf numFmtId="0" fontId="109" fillId="0" borderId="0" applyNumberFormat="0" applyFill="0" applyBorder="0" applyAlignment="0" applyProtection="0"/>
    <xf numFmtId="0" fontId="110" fillId="0" borderId="0">
      <alignment horizontal="center"/>
    </xf>
    <xf numFmtId="0" fontId="111" fillId="0" borderId="0" applyNumberFormat="0" applyAlignment="0">
      <alignment horizontal="left"/>
    </xf>
    <xf numFmtId="187" fontId="112" fillId="0" borderId="0" applyFont="0" applyFill="0" applyBorder="0" applyAlignment="0" applyProtection="0"/>
    <xf numFmtId="254" fontId="113" fillId="0" borderId="0" applyFill="0" applyBorder="0" applyProtection="0"/>
    <xf numFmtId="255" fontId="20" fillId="0" borderId="0" applyFont="0" applyFill="0" applyBorder="0" applyAlignment="0" applyProtection="0"/>
    <xf numFmtId="256" fontId="16" fillId="0" borderId="0" applyFill="0" applyBorder="0" applyProtection="0"/>
    <xf numFmtId="256" fontId="16" fillId="0" borderId="11" applyFill="0" applyProtection="0"/>
    <xf numFmtId="256" fontId="16" fillId="0" borderId="17" applyFill="0" applyProtection="0"/>
    <xf numFmtId="257" fontId="87" fillId="0" borderId="0" applyFont="0" applyFill="0" applyBorder="0" applyAlignment="0" applyProtection="0"/>
    <xf numFmtId="258" fontId="114" fillId="0" borderId="0" applyFont="0" applyFill="0" applyBorder="0" applyAlignment="0" applyProtection="0"/>
    <xf numFmtId="259" fontId="10" fillId="0" borderId="0" applyFont="0" applyFill="0" applyBorder="0" applyAlignment="0" applyProtection="0"/>
    <xf numFmtId="260" fontId="10" fillId="0" borderId="0" applyFont="0" applyFill="0" applyBorder="0" applyAlignment="0" applyProtection="0"/>
    <xf numFmtId="260" fontId="10" fillId="0" borderId="0" applyFont="0" applyFill="0" applyBorder="0" applyAlignment="0" applyProtection="0"/>
    <xf numFmtId="260" fontId="10" fillId="0" borderId="0" applyFont="0" applyFill="0" applyBorder="0" applyAlignment="0" applyProtection="0"/>
    <xf numFmtId="260" fontId="10" fillId="0" borderId="0" applyFont="0" applyFill="0" applyBorder="0" applyAlignment="0" applyProtection="0"/>
    <xf numFmtId="260" fontId="10" fillId="0" borderId="0" applyFont="0" applyFill="0" applyBorder="0" applyAlignment="0" applyProtection="0"/>
    <xf numFmtId="260" fontId="10" fillId="0" borderId="0" applyFont="0" applyFill="0" applyBorder="0" applyAlignment="0" applyProtection="0"/>
    <xf numFmtId="260" fontId="10" fillId="0" borderId="0" applyFont="0" applyFill="0" applyBorder="0" applyAlignment="0" applyProtection="0"/>
    <xf numFmtId="260" fontId="10" fillId="0" borderId="0" applyFont="0" applyFill="0" applyBorder="0" applyAlignment="0" applyProtection="0"/>
    <xf numFmtId="260" fontId="10" fillId="0" borderId="0" applyFont="0" applyFill="0" applyBorder="0" applyAlignment="0" applyProtection="0"/>
    <xf numFmtId="260" fontId="10" fillId="0" borderId="0" applyFont="0" applyFill="0" applyBorder="0" applyAlignment="0" applyProtection="0"/>
    <xf numFmtId="260" fontId="10" fillId="0" borderId="0" applyFont="0" applyFill="0" applyBorder="0" applyAlignment="0" applyProtection="0"/>
    <xf numFmtId="260" fontId="10" fillId="0" borderId="0" applyFont="0" applyFill="0" applyBorder="0" applyAlignment="0" applyProtection="0"/>
    <xf numFmtId="260" fontId="10" fillId="0" borderId="0" applyFont="0" applyFill="0" applyBorder="0" applyAlignment="0" applyProtection="0"/>
    <xf numFmtId="260" fontId="10" fillId="0" borderId="0" applyFont="0" applyFill="0" applyBorder="0" applyAlignment="0" applyProtection="0"/>
    <xf numFmtId="260" fontId="10" fillId="0" borderId="0" applyFont="0" applyFill="0" applyBorder="0" applyAlignment="0" applyProtection="0"/>
    <xf numFmtId="261" fontId="114" fillId="0" borderId="0" applyFont="0" applyFill="0" applyBorder="0" applyAlignment="0" applyProtection="0"/>
    <xf numFmtId="217" fontId="92" fillId="0" borderId="0" applyFont="0" applyFill="0" applyBorder="0" applyAlignment="0" applyProtection="0"/>
    <xf numFmtId="218" fontId="10" fillId="0" borderId="0" applyFont="0" applyFill="0" applyBorder="0" applyAlignment="0" applyProtection="0"/>
    <xf numFmtId="218" fontId="10" fillId="0" borderId="0" applyFont="0" applyFill="0" applyBorder="0" applyAlignment="0" applyProtection="0"/>
    <xf numFmtId="218" fontId="10" fillId="0" borderId="0" applyFont="0" applyFill="0" applyBorder="0" applyAlignment="0" applyProtection="0"/>
    <xf numFmtId="218" fontId="10" fillId="0" borderId="0" applyFont="0" applyFill="0" applyBorder="0" applyAlignment="0" applyProtection="0"/>
    <xf numFmtId="218" fontId="10" fillId="0" borderId="0" applyFont="0" applyFill="0" applyBorder="0" applyAlignment="0" applyProtection="0"/>
    <xf numFmtId="218" fontId="10" fillId="0" borderId="0" applyFont="0" applyFill="0" applyBorder="0" applyAlignment="0" applyProtection="0"/>
    <xf numFmtId="218" fontId="10" fillId="0" borderId="0" applyFont="0" applyFill="0" applyBorder="0" applyAlignment="0" applyProtection="0"/>
    <xf numFmtId="218" fontId="10" fillId="0" borderId="0" applyFont="0" applyFill="0" applyBorder="0" applyAlignment="0" applyProtection="0"/>
    <xf numFmtId="218" fontId="10" fillId="0" borderId="0" applyFont="0" applyFill="0" applyBorder="0" applyAlignment="0" applyProtection="0"/>
    <xf numFmtId="218" fontId="10" fillId="0" borderId="0" applyFont="0" applyFill="0" applyBorder="0" applyAlignment="0" applyProtection="0"/>
    <xf numFmtId="218" fontId="10" fillId="0" borderId="0" applyFont="0" applyFill="0" applyBorder="0" applyAlignment="0" applyProtection="0"/>
    <xf numFmtId="218" fontId="10" fillId="0" borderId="0" applyFont="0" applyFill="0" applyBorder="0" applyAlignment="0" applyProtection="0"/>
    <xf numFmtId="218" fontId="10" fillId="0" borderId="0" applyFont="0" applyFill="0" applyBorder="0" applyAlignment="0" applyProtection="0"/>
    <xf numFmtId="218" fontId="10" fillId="0" borderId="0" applyFont="0" applyFill="0" applyBorder="0" applyAlignment="0" applyProtection="0"/>
    <xf numFmtId="218" fontId="10" fillId="0" borderId="0" applyFont="0" applyFill="0" applyBorder="0" applyAlignment="0" applyProtection="0"/>
    <xf numFmtId="262" fontId="103" fillId="0" borderId="0" applyFont="0" applyFill="0" applyBorder="0" applyAlignment="0" applyProtection="0"/>
    <xf numFmtId="263" fontId="37" fillId="0" borderId="0" applyFont="0" applyFill="0" applyBorder="0" applyAlignment="0" applyProtection="0"/>
    <xf numFmtId="264" fontId="103" fillId="0" borderId="0" applyFont="0" applyFill="0" applyBorder="0" applyAlignment="0" applyProtection="0"/>
    <xf numFmtId="265" fontId="103" fillId="0" borderId="0" applyFont="0" applyFill="0" applyBorder="0" applyAlignment="0" applyProtection="0"/>
    <xf numFmtId="266" fontId="37" fillId="0" borderId="0" applyFont="0" applyFill="0" applyBorder="0" applyAlignment="0" applyProtection="0"/>
    <xf numFmtId="267" fontId="103" fillId="0" borderId="0" applyFont="0" applyFill="0" applyBorder="0" applyAlignment="0" applyProtection="0"/>
    <xf numFmtId="268" fontId="103" fillId="0" borderId="0" applyFont="0" applyFill="0" applyBorder="0" applyAlignment="0" applyProtection="0"/>
    <xf numFmtId="269" fontId="37" fillId="0" borderId="0" applyFont="0" applyFill="0" applyBorder="0" applyAlignment="0" applyProtection="0"/>
    <xf numFmtId="270" fontId="103" fillId="0" borderId="0" applyFont="0" applyFill="0" applyBorder="0" applyAlignment="0" applyProtection="0"/>
    <xf numFmtId="168" fontId="17" fillId="0" borderId="0" applyFont="0" applyFill="0" applyBorder="0" applyAlignment="0" applyProtection="0"/>
    <xf numFmtId="271" fontId="10" fillId="0" borderId="0" applyFont="0" applyFill="0" applyBorder="0" applyAlignment="0" applyProtection="0"/>
    <xf numFmtId="271" fontId="10" fillId="0" borderId="0" applyFont="0" applyFill="0" applyBorder="0" applyAlignment="0" applyProtection="0"/>
    <xf numFmtId="271" fontId="10" fillId="0" borderId="0" applyFont="0" applyFill="0" applyBorder="0" applyAlignment="0" applyProtection="0"/>
    <xf numFmtId="271" fontId="10" fillId="0" borderId="0" applyFont="0" applyFill="0" applyBorder="0" applyAlignment="0" applyProtection="0"/>
    <xf numFmtId="271" fontId="10" fillId="0" borderId="0" applyFont="0" applyFill="0" applyBorder="0" applyAlignment="0" applyProtection="0"/>
    <xf numFmtId="271" fontId="10" fillId="0" borderId="0" applyFont="0" applyFill="0" applyBorder="0" applyAlignment="0" applyProtection="0"/>
    <xf numFmtId="271" fontId="10" fillId="0" borderId="0" applyFont="0" applyFill="0" applyBorder="0" applyAlignment="0" applyProtection="0"/>
    <xf numFmtId="271" fontId="10" fillId="0" borderId="0" applyFont="0" applyFill="0" applyBorder="0" applyAlignment="0" applyProtection="0"/>
    <xf numFmtId="168" fontId="17" fillId="0" borderId="0" applyFont="0" applyFill="0" applyBorder="0" applyAlignment="0" applyProtection="0"/>
    <xf numFmtId="271" fontId="10" fillId="0" borderId="0" applyFont="0" applyFill="0" applyBorder="0" applyAlignment="0" applyProtection="0"/>
    <xf numFmtId="271" fontId="10" fillId="0" borderId="0" applyFont="0" applyFill="0" applyBorder="0" applyAlignment="0" applyProtection="0"/>
    <xf numFmtId="271" fontId="10" fillId="0" borderId="0" applyFont="0" applyFill="0" applyBorder="0" applyAlignment="0" applyProtection="0"/>
    <xf numFmtId="271" fontId="10" fillId="0" borderId="0" applyFont="0" applyFill="0" applyBorder="0" applyAlignment="0" applyProtection="0"/>
    <xf numFmtId="271" fontId="10" fillId="0" borderId="0" applyFont="0" applyFill="0" applyBorder="0" applyAlignment="0" applyProtection="0"/>
    <xf numFmtId="271" fontId="10" fillId="0" borderId="0" applyFont="0" applyFill="0" applyBorder="0" applyAlignment="0" applyProtection="0"/>
    <xf numFmtId="271" fontId="10" fillId="0" borderId="0" applyFont="0" applyFill="0" applyBorder="0" applyAlignment="0" applyProtection="0"/>
    <xf numFmtId="272" fontId="10" fillId="0" borderId="0" applyFont="0" applyFill="0" applyBorder="0" applyAlignment="0" applyProtection="0"/>
    <xf numFmtId="273" fontId="10" fillId="0" borderId="0" applyFont="0" applyFill="0" applyBorder="0" applyAlignment="0" applyProtection="0"/>
    <xf numFmtId="273" fontId="10" fillId="0" borderId="0" applyFont="0" applyFill="0" applyBorder="0" applyAlignment="0" applyProtection="0"/>
    <xf numFmtId="273" fontId="10" fillId="0" borderId="0" applyFont="0" applyFill="0" applyBorder="0" applyAlignment="0" applyProtection="0"/>
    <xf numFmtId="273" fontId="10" fillId="0" borderId="0" applyFont="0" applyFill="0" applyBorder="0" applyAlignment="0" applyProtection="0"/>
    <xf numFmtId="273" fontId="10" fillId="0" borderId="0" applyFont="0" applyFill="0" applyBorder="0" applyAlignment="0" applyProtection="0"/>
    <xf numFmtId="273" fontId="10" fillId="0" borderId="0" applyFont="0" applyFill="0" applyBorder="0" applyAlignment="0" applyProtection="0"/>
    <xf numFmtId="273" fontId="10" fillId="0" borderId="0" applyFont="0" applyFill="0" applyBorder="0" applyAlignment="0" applyProtection="0"/>
    <xf numFmtId="273" fontId="10" fillId="0" borderId="0" applyFont="0" applyFill="0" applyBorder="0" applyAlignment="0" applyProtection="0"/>
    <xf numFmtId="273" fontId="10" fillId="0" borderId="0" applyFont="0" applyFill="0" applyBorder="0" applyAlignment="0" applyProtection="0"/>
    <xf numFmtId="274" fontId="37" fillId="0" borderId="0" applyProtection="0"/>
    <xf numFmtId="273" fontId="10" fillId="0" borderId="0" applyFont="0" applyFill="0" applyBorder="0" applyAlignment="0" applyProtection="0"/>
    <xf numFmtId="273" fontId="10" fillId="0" borderId="0" applyFont="0" applyFill="0" applyBorder="0" applyAlignment="0" applyProtection="0"/>
    <xf numFmtId="273" fontId="10" fillId="0" borderId="0" applyFont="0" applyFill="0" applyBorder="0" applyAlignment="0" applyProtection="0"/>
    <xf numFmtId="273" fontId="10" fillId="0" borderId="0" applyFont="0" applyFill="0" applyBorder="0" applyAlignment="0" applyProtection="0"/>
    <xf numFmtId="273" fontId="10" fillId="0" borderId="0" applyFont="0" applyFill="0" applyBorder="0" applyAlignment="0" applyProtection="0"/>
    <xf numFmtId="273" fontId="10" fillId="0" borderId="0" applyFont="0" applyFill="0" applyBorder="0" applyAlignment="0" applyProtection="0"/>
    <xf numFmtId="273" fontId="10" fillId="0" borderId="0" applyFont="0" applyFill="0" applyBorder="0" applyAlignment="0" applyProtection="0"/>
    <xf numFmtId="275" fontId="10" fillId="0" borderId="0"/>
    <xf numFmtId="275" fontId="10" fillId="0" borderId="0"/>
    <xf numFmtId="275" fontId="10" fillId="0" borderId="0"/>
    <xf numFmtId="275" fontId="10" fillId="0" borderId="0"/>
    <xf numFmtId="275" fontId="10" fillId="0" borderId="0"/>
    <xf numFmtId="275" fontId="10" fillId="0" borderId="0"/>
    <xf numFmtId="275" fontId="10" fillId="0" borderId="0"/>
    <xf numFmtId="275" fontId="10" fillId="0" borderId="0"/>
    <xf numFmtId="275" fontId="10" fillId="0" borderId="0"/>
    <xf numFmtId="275" fontId="10" fillId="0" borderId="0" applyProtection="0"/>
    <xf numFmtId="275" fontId="10" fillId="0" borderId="0"/>
    <xf numFmtId="275" fontId="10" fillId="0" borderId="0"/>
    <xf numFmtId="275" fontId="10" fillId="0" borderId="0"/>
    <xf numFmtId="275" fontId="10" fillId="0" borderId="0"/>
    <xf numFmtId="275" fontId="10" fillId="0" borderId="0"/>
    <xf numFmtId="275" fontId="10" fillId="0" borderId="0"/>
    <xf numFmtId="275" fontId="10" fillId="0" borderId="0"/>
    <xf numFmtId="276" fontId="33" fillId="0" borderId="18"/>
    <xf numFmtId="0" fontId="10" fillId="0" borderId="0" applyFont="0" applyFill="0" applyBorder="0" applyAlignment="0" applyProtection="0"/>
    <xf numFmtId="0" fontId="10" fillId="0" borderId="0" applyFont="0" applyFill="0" applyBorder="0" applyAlignment="0" applyProtection="0"/>
    <xf numFmtId="0" fontId="10" fillId="0" borderId="0" applyFont="0" applyFill="0" applyBorder="0" applyAlignment="0" applyProtection="0"/>
    <xf numFmtId="0" fontId="10" fillId="0" borderId="0" applyFont="0" applyFill="0" applyBorder="0" applyAlignment="0" applyProtection="0"/>
    <xf numFmtId="0" fontId="10" fillId="0" borderId="0" applyFont="0" applyFill="0" applyBorder="0" applyAlignment="0" applyProtection="0"/>
    <xf numFmtId="0" fontId="10" fillId="0" borderId="0" applyFont="0" applyFill="0" applyBorder="0" applyAlignment="0" applyProtection="0"/>
    <xf numFmtId="0" fontId="10" fillId="0" borderId="0" applyFont="0" applyFill="0" applyBorder="0" applyAlignment="0" applyProtection="0"/>
    <xf numFmtId="0" fontId="10" fillId="0" borderId="0" applyFont="0" applyFill="0" applyBorder="0" applyAlignment="0" applyProtection="0"/>
    <xf numFmtId="0" fontId="10" fillId="0" borderId="0" applyFont="0" applyFill="0" applyBorder="0" applyAlignment="0" applyProtection="0"/>
    <xf numFmtId="0" fontId="37" fillId="0" borderId="0" applyProtection="0"/>
    <xf numFmtId="0" fontId="10" fillId="0" borderId="0" applyFont="0" applyFill="0" applyBorder="0" applyAlignment="0" applyProtection="0"/>
    <xf numFmtId="0" fontId="10" fillId="0" borderId="0" applyFont="0" applyFill="0" applyBorder="0" applyAlignment="0" applyProtection="0"/>
    <xf numFmtId="0" fontId="10" fillId="0" borderId="0" applyFont="0" applyFill="0" applyBorder="0" applyAlignment="0" applyProtection="0"/>
    <xf numFmtId="0" fontId="10" fillId="0" borderId="0" applyFont="0" applyFill="0" applyBorder="0" applyAlignment="0" applyProtection="0"/>
    <xf numFmtId="0" fontId="10" fillId="0" borderId="0" applyFont="0" applyFill="0" applyBorder="0" applyAlignment="0" applyProtection="0"/>
    <xf numFmtId="0" fontId="10" fillId="0" borderId="0" applyFont="0" applyFill="0" applyBorder="0" applyAlignment="0" applyProtection="0"/>
    <xf numFmtId="0" fontId="10" fillId="0" borderId="0" applyFont="0" applyFill="0" applyBorder="0" applyAlignment="0" applyProtection="0"/>
    <xf numFmtId="14" fontId="52" fillId="0" borderId="0" applyFill="0" applyBorder="0" applyAlignment="0"/>
    <xf numFmtId="14" fontId="51" fillId="0" borderId="0" applyFill="0" applyBorder="0" applyAlignment="0"/>
    <xf numFmtId="0" fontId="57" fillId="0" borderId="0" applyProtection="0"/>
    <xf numFmtId="169" fontId="104" fillId="0" borderId="0" applyFont="0" applyFill="0" applyBorder="0" applyAlignment="0" applyProtection="0"/>
    <xf numFmtId="3" fontId="115" fillId="0" borderId="4">
      <alignment horizontal="left" vertical="top" wrapText="1"/>
    </xf>
    <xf numFmtId="277" fontId="16" fillId="0" borderId="0" applyFill="0" applyBorder="0" applyProtection="0"/>
    <xf numFmtId="277" fontId="16" fillId="0" borderId="11" applyFill="0" applyProtection="0"/>
    <xf numFmtId="277" fontId="16" fillId="0" borderId="17" applyFill="0" applyProtection="0"/>
    <xf numFmtId="278" fontId="10" fillId="0" borderId="19">
      <alignment vertical="center"/>
    </xf>
    <xf numFmtId="278" fontId="10" fillId="0" borderId="19">
      <alignment vertical="center"/>
    </xf>
    <xf numFmtId="278" fontId="10" fillId="0" borderId="19">
      <alignment vertical="center"/>
    </xf>
    <xf numFmtId="278" fontId="10" fillId="0" borderId="19">
      <alignment vertical="center"/>
    </xf>
    <xf numFmtId="278" fontId="10" fillId="0" borderId="19">
      <alignment vertical="center"/>
    </xf>
    <xf numFmtId="278" fontId="10" fillId="0" borderId="19">
      <alignment vertical="center"/>
    </xf>
    <xf numFmtId="278" fontId="10" fillId="0" borderId="19">
      <alignment vertical="center"/>
    </xf>
    <xf numFmtId="278" fontId="10" fillId="0" borderId="19">
      <alignment vertical="center"/>
    </xf>
    <xf numFmtId="278" fontId="10" fillId="0" borderId="19">
      <alignment vertical="center"/>
    </xf>
    <xf numFmtId="278" fontId="10" fillId="0" borderId="19">
      <alignment vertical="center"/>
    </xf>
    <xf numFmtId="278" fontId="10" fillId="0" borderId="19">
      <alignment vertical="center"/>
    </xf>
    <xf numFmtId="278" fontId="10" fillId="0" borderId="19">
      <alignment vertical="center"/>
    </xf>
    <xf numFmtId="278" fontId="10" fillId="0" borderId="19">
      <alignment vertical="center"/>
    </xf>
    <xf numFmtId="278" fontId="10" fillId="0" borderId="19">
      <alignment vertical="center"/>
    </xf>
    <xf numFmtId="278" fontId="10" fillId="0" borderId="19">
      <alignment vertical="center"/>
    </xf>
    <xf numFmtId="0" fontId="10" fillId="0" borderId="0" applyFont="0" applyFill="0" applyBorder="0" applyAlignment="0" applyProtection="0"/>
    <xf numFmtId="0" fontId="10" fillId="0" borderId="0" applyFont="0" applyFill="0" applyBorder="0" applyAlignment="0" applyProtection="0"/>
    <xf numFmtId="279" fontId="33" fillId="0" borderId="0"/>
    <xf numFmtId="280" fontId="38" fillId="0" borderId="2"/>
    <xf numFmtId="280" fontId="38" fillId="0" borderId="2"/>
    <xf numFmtId="245" fontId="10" fillId="0" borderId="0"/>
    <xf numFmtId="245" fontId="10" fillId="0" borderId="0"/>
    <xf numFmtId="245" fontId="10" fillId="0" borderId="0"/>
    <xf numFmtId="245" fontId="10" fillId="0" borderId="0"/>
    <xf numFmtId="245" fontId="10" fillId="0" borderId="0"/>
    <xf numFmtId="245" fontId="10" fillId="0" borderId="0"/>
    <xf numFmtId="245" fontId="10" fillId="0" borderId="0"/>
    <xf numFmtId="245" fontId="10" fillId="0" borderId="0"/>
    <xf numFmtId="245" fontId="10" fillId="0" borderId="0"/>
    <xf numFmtId="245" fontId="10" fillId="0" borderId="0" applyProtection="0"/>
    <xf numFmtId="245" fontId="10" fillId="0" borderId="0"/>
    <xf numFmtId="245" fontId="10" fillId="0" borderId="0"/>
    <xf numFmtId="245" fontId="10" fillId="0" borderId="0"/>
    <xf numFmtId="245" fontId="10" fillId="0" borderId="0"/>
    <xf numFmtId="245" fontId="10" fillId="0" borderId="0"/>
    <xf numFmtId="245" fontId="10" fillId="0" borderId="0"/>
    <xf numFmtId="245" fontId="10" fillId="0" borderId="0"/>
    <xf numFmtId="281" fontId="38" fillId="0" borderId="0"/>
    <xf numFmtId="177" fontId="116" fillId="0" borderId="0" applyFont="0" applyFill="0" applyBorder="0" applyAlignment="0" applyProtection="0"/>
    <xf numFmtId="178" fontId="116" fillId="0" borderId="0" applyFont="0" applyFill="0" applyBorder="0" applyAlignment="0" applyProtection="0"/>
    <xf numFmtId="177" fontId="116" fillId="0" borderId="0" applyFont="0" applyFill="0" applyBorder="0" applyAlignment="0" applyProtection="0"/>
    <xf numFmtId="167" fontId="116" fillId="0" borderId="0" applyFont="0" applyFill="0" applyBorder="0" applyAlignment="0" applyProtection="0"/>
    <xf numFmtId="199" fontId="116" fillId="0" borderId="0" applyFont="0" applyFill="0" applyBorder="0" applyAlignment="0" applyProtection="0"/>
    <xf numFmtId="199" fontId="116" fillId="0" borderId="0" applyFont="0" applyFill="0" applyBorder="0" applyAlignment="0" applyProtection="0"/>
    <xf numFmtId="199" fontId="116" fillId="0" borderId="0" applyFont="0" applyFill="0" applyBorder="0" applyAlignment="0" applyProtection="0"/>
    <xf numFmtId="199" fontId="116" fillId="0" borderId="0" applyFont="0" applyFill="0" applyBorder="0" applyAlignment="0" applyProtection="0"/>
    <xf numFmtId="199" fontId="116" fillId="0" borderId="0" applyFont="0" applyFill="0" applyBorder="0" applyAlignment="0" applyProtection="0"/>
    <xf numFmtId="199" fontId="116" fillId="0" borderId="0" applyFont="0" applyFill="0" applyBorder="0" applyAlignment="0" applyProtection="0"/>
    <xf numFmtId="199" fontId="116" fillId="0" borderId="0" applyFont="0" applyFill="0" applyBorder="0" applyAlignment="0" applyProtection="0"/>
    <xf numFmtId="199" fontId="116" fillId="0" borderId="0" applyFont="0" applyFill="0" applyBorder="0" applyAlignment="0" applyProtection="0"/>
    <xf numFmtId="199" fontId="116" fillId="0" borderId="0" applyFont="0" applyFill="0" applyBorder="0" applyAlignment="0" applyProtection="0"/>
    <xf numFmtId="199" fontId="116" fillId="0" borderId="0" applyFont="0" applyFill="0" applyBorder="0" applyAlignment="0" applyProtection="0"/>
    <xf numFmtId="199" fontId="116" fillId="0" borderId="0" applyFont="0" applyFill="0" applyBorder="0" applyAlignment="0" applyProtection="0"/>
    <xf numFmtId="199" fontId="116" fillId="0" borderId="0" applyFont="0" applyFill="0" applyBorder="0" applyAlignment="0" applyProtection="0"/>
    <xf numFmtId="282" fontId="71" fillId="0" borderId="0" applyFont="0" applyFill="0" applyBorder="0" applyAlignment="0" applyProtection="0"/>
    <xf numFmtId="282" fontId="71" fillId="0" borderId="0" applyFont="0" applyFill="0" applyBorder="0" applyAlignment="0" applyProtection="0"/>
    <xf numFmtId="167" fontId="117" fillId="0" borderId="0" applyFont="0" applyFill="0" applyBorder="0" applyAlignment="0" applyProtection="0"/>
    <xf numFmtId="167" fontId="117" fillId="0" borderId="0" applyFont="0" applyFill="0" applyBorder="0" applyAlignment="0" applyProtection="0"/>
    <xf numFmtId="282" fontId="71" fillId="0" borderId="0" applyFont="0" applyFill="0" applyBorder="0" applyAlignment="0" applyProtection="0"/>
    <xf numFmtId="282" fontId="71" fillId="0" borderId="0" applyFont="0" applyFill="0" applyBorder="0" applyAlignment="0" applyProtection="0"/>
    <xf numFmtId="177" fontId="116" fillId="0" borderId="0" applyFont="0" applyFill="0" applyBorder="0" applyAlignment="0" applyProtection="0"/>
    <xf numFmtId="177" fontId="116" fillId="0" borderId="0" applyFont="0" applyFill="0" applyBorder="0" applyAlignment="0" applyProtection="0"/>
    <xf numFmtId="282" fontId="71" fillId="0" borderId="0" applyFont="0" applyFill="0" applyBorder="0" applyAlignment="0" applyProtection="0"/>
    <xf numFmtId="282" fontId="71" fillId="0" borderId="0" applyFont="0" applyFill="0" applyBorder="0" applyAlignment="0" applyProtection="0"/>
    <xf numFmtId="283" fontId="33" fillId="0" borderId="0" applyFont="0" applyFill="0" applyBorder="0" applyAlignment="0" applyProtection="0"/>
    <xf numFmtId="283" fontId="33" fillId="0" borderId="0" applyFont="0" applyFill="0" applyBorder="0" applyAlignment="0" applyProtection="0"/>
    <xf numFmtId="284" fontId="33" fillId="0" borderId="0" applyFont="0" applyFill="0" applyBorder="0" applyAlignment="0" applyProtection="0"/>
    <xf numFmtId="284" fontId="33" fillId="0" borderId="0" applyFont="0" applyFill="0" applyBorder="0" applyAlignment="0" applyProtection="0"/>
    <xf numFmtId="167" fontId="116" fillId="0" borderId="0" applyFont="0" applyFill="0" applyBorder="0" applyAlignment="0" applyProtection="0"/>
    <xf numFmtId="167" fontId="116" fillId="0" borderId="0" applyFont="0" applyFill="0" applyBorder="0" applyAlignment="0" applyProtection="0"/>
    <xf numFmtId="41" fontId="116" fillId="0" borderId="0" applyFont="0" applyFill="0" applyBorder="0" applyAlignment="0" applyProtection="0"/>
    <xf numFmtId="41" fontId="116" fillId="0" borderId="0" applyFont="0" applyFill="0" applyBorder="0" applyAlignment="0" applyProtection="0"/>
    <xf numFmtId="41" fontId="116" fillId="0" borderId="0" applyFont="0" applyFill="0" applyBorder="0" applyAlignment="0" applyProtection="0"/>
    <xf numFmtId="41" fontId="116" fillId="0" borderId="0" applyFont="0" applyFill="0" applyBorder="0" applyAlignment="0" applyProtection="0"/>
    <xf numFmtId="41" fontId="116" fillId="0" borderId="0" applyFont="0" applyFill="0" applyBorder="0" applyAlignment="0" applyProtection="0"/>
    <xf numFmtId="41" fontId="116" fillId="0" borderId="0" applyFont="0" applyFill="0" applyBorder="0" applyAlignment="0" applyProtection="0"/>
    <xf numFmtId="41" fontId="116" fillId="0" borderId="0" applyFont="0" applyFill="0" applyBorder="0" applyAlignment="0" applyProtection="0"/>
    <xf numFmtId="41" fontId="116" fillId="0" borderId="0" applyFont="0" applyFill="0" applyBorder="0" applyAlignment="0" applyProtection="0"/>
    <xf numFmtId="41" fontId="116" fillId="0" borderId="0" applyFont="0" applyFill="0" applyBorder="0" applyAlignment="0" applyProtection="0"/>
    <xf numFmtId="41" fontId="116" fillId="0" borderId="0" applyFont="0" applyFill="0" applyBorder="0" applyAlignment="0" applyProtection="0"/>
    <xf numFmtId="41" fontId="116" fillId="0" borderId="0" applyFont="0" applyFill="0" applyBorder="0" applyAlignment="0" applyProtection="0"/>
    <xf numFmtId="41" fontId="116" fillId="0" borderId="0" applyFont="0" applyFill="0" applyBorder="0" applyAlignment="0" applyProtection="0"/>
    <xf numFmtId="41" fontId="116" fillId="0" borderId="0" applyFont="0" applyFill="0" applyBorder="0" applyAlignment="0" applyProtection="0"/>
    <xf numFmtId="41" fontId="116" fillId="0" borderId="0" applyFont="0" applyFill="0" applyBorder="0" applyAlignment="0" applyProtection="0"/>
    <xf numFmtId="41" fontId="116" fillId="0" borderId="0" applyFont="0" applyFill="0" applyBorder="0" applyAlignment="0" applyProtection="0"/>
    <xf numFmtId="41" fontId="116" fillId="0" borderId="0" applyFont="0" applyFill="0" applyBorder="0" applyAlignment="0" applyProtection="0"/>
    <xf numFmtId="41" fontId="116" fillId="0" borderId="0" applyFont="0" applyFill="0" applyBorder="0" applyAlignment="0" applyProtection="0"/>
    <xf numFmtId="41" fontId="116" fillId="0" borderId="0" applyFont="0" applyFill="0" applyBorder="0" applyAlignment="0" applyProtection="0"/>
    <xf numFmtId="167" fontId="116" fillId="0" borderId="0" applyFont="0" applyFill="0" applyBorder="0" applyAlignment="0" applyProtection="0"/>
    <xf numFmtId="167" fontId="116" fillId="0" borderId="0" applyFont="0" applyFill="0" applyBorder="0" applyAlignment="0" applyProtection="0"/>
    <xf numFmtId="41" fontId="116" fillId="0" borderId="0" applyFont="0" applyFill="0" applyBorder="0" applyAlignment="0" applyProtection="0"/>
    <xf numFmtId="41" fontId="116" fillId="0" borderId="0" applyFont="0" applyFill="0" applyBorder="0" applyAlignment="0" applyProtection="0"/>
    <xf numFmtId="41" fontId="116" fillId="0" borderId="0" applyFont="0" applyFill="0" applyBorder="0" applyAlignment="0" applyProtection="0"/>
    <xf numFmtId="41" fontId="116" fillId="0" borderId="0" applyFont="0" applyFill="0" applyBorder="0" applyAlignment="0" applyProtection="0"/>
    <xf numFmtId="41" fontId="116" fillId="0" borderId="0" applyFont="0" applyFill="0" applyBorder="0" applyAlignment="0" applyProtection="0"/>
    <xf numFmtId="41" fontId="116" fillId="0" borderId="0" applyFont="0" applyFill="0" applyBorder="0" applyAlignment="0" applyProtection="0"/>
    <xf numFmtId="41" fontId="116" fillId="0" borderId="0" applyFont="0" applyFill="0" applyBorder="0" applyAlignment="0" applyProtection="0"/>
    <xf numFmtId="41" fontId="116" fillId="0" borderId="0" applyFont="0" applyFill="0" applyBorder="0" applyAlignment="0" applyProtection="0"/>
    <xf numFmtId="41" fontId="116" fillId="0" borderId="0" applyFont="0" applyFill="0" applyBorder="0" applyAlignment="0" applyProtection="0"/>
    <xf numFmtId="41" fontId="116" fillId="0" borderId="0" applyFont="0" applyFill="0" applyBorder="0" applyAlignment="0" applyProtection="0"/>
    <xf numFmtId="41" fontId="116" fillId="0" borderId="0" applyFont="0" applyFill="0" applyBorder="0" applyAlignment="0" applyProtection="0"/>
    <xf numFmtId="41" fontId="116" fillId="0" borderId="0" applyFont="0" applyFill="0" applyBorder="0" applyAlignment="0" applyProtection="0"/>
    <xf numFmtId="41" fontId="116" fillId="0" borderId="0" applyFont="0" applyFill="0" applyBorder="0" applyAlignment="0" applyProtection="0"/>
    <xf numFmtId="41" fontId="116" fillId="0" borderId="0" applyFont="0" applyFill="0" applyBorder="0" applyAlignment="0" applyProtection="0"/>
    <xf numFmtId="41" fontId="116" fillId="0" borderId="0" applyFont="0" applyFill="0" applyBorder="0" applyAlignment="0" applyProtection="0"/>
    <xf numFmtId="41" fontId="116" fillId="0" borderId="0" applyFont="0" applyFill="0" applyBorder="0" applyAlignment="0" applyProtection="0"/>
    <xf numFmtId="41" fontId="116" fillId="0" borderId="0" applyFont="0" applyFill="0" applyBorder="0" applyAlignment="0" applyProtection="0"/>
    <xf numFmtId="41" fontId="116" fillId="0" borderId="0" applyFont="0" applyFill="0" applyBorder="0" applyAlignment="0" applyProtection="0"/>
    <xf numFmtId="167" fontId="116" fillId="0" borderId="0" applyFont="0" applyFill="0" applyBorder="0" applyAlignment="0" applyProtection="0"/>
    <xf numFmtId="167" fontId="116" fillId="0" borderId="0" applyFont="0" applyFill="0" applyBorder="0" applyAlignment="0" applyProtection="0"/>
    <xf numFmtId="41" fontId="116" fillId="0" borderId="0" applyFont="0" applyFill="0" applyBorder="0" applyAlignment="0" applyProtection="0"/>
    <xf numFmtId="41" fontId="116" fillId="0" borderId="0" applyFont="0" applyFill="0" applyBorder="0" applyAlignment="0" applyProtection="0"/>
    <xf numFmtId="41" fontId="116" fillId="0" borderId="0" applyFont="0" applyFill="0" applyBorder="0" applyAlignment="0" applyProtection="0"/>
    <xf numFmtId="41" fontId="116" fillId="0" borderId="0" applyFont="0" applyFill="0" applyBorder="0" applyAlignment="0" applyProtection="0"/>
    <xf numFmtId="41" fontId="116" fillId="0" borderId="0" applyFont="0" applyFill="0" applyBorder="0" applyAlignment="0" applyProtection="0"/>
    <xf numFmtId="41" fontId="116" fillId="0" borderId="0" applyFont="0" applyFill="0" applyBorder="0" applyAlignment="0" applyProtection="0"/>
    <xf numFmtId="41" fontId="116" fillId="0" borderId="0" applyFont="0" applyFill="0" applyBorder="0" applyAlignment="0" applyProtection="0"/>
    <xf numFmtId="41" fontId="116" fillId="0" borderId="0" applyFont="0" applyFill="0" applyBorder="0" applyAlignment="0" applyProtection="0"/>
    <xf numFmtId="41" fontId="116" fillId="0" borderId="0" applyFont="0" applyFill="0" applyBorder="0" applyAlignment="0" applyProtection="0"/>
    <xf numFmtId="41" fontId="116" fillId="0" borderId="0" applyFont="0" applyFill="0" applyBorder="0" applyAlignment="0" applyProtection="0"/>
    <xf numFmtId="41" fontId="116" fillId="0" borderId="0" applyFont="0" applyFill="0" applyBorder="0" applyAlignment="0" applyProtection="0"/>
    <xf numFmtId="41" fontId="116" fillId="0" borderId="0" applyFont="0" applyFill="0" applyBorder="0" applyAlignment="0" applyProtection="0"/>
    <xf numFmtId="41" fontId="116" fillId="0" borderId="0" applyFont="0" applyFill="0" applyBorder="0" applyAlignment="0" applyProtection="0"/>
    <xf numFmtId="41" fontId="116" fillId="0" borderId="0" applyFont="0" applyFill="0" applyBorder="0" applyAlignment="0" applyProtection="0"/>
    <xf numFmtId="41" fontId="116" fillId="0" borderId="0" applyFont="0" applyFill="0" applyBorder="0" applyAlignment="0" applyProtection="0"/>
    <xf numFmtId="41" fontId="116" fillId="0" borderId="0" applyFont="0" applyFill="0" applyBorder="0" applyAlignment="0" applyProtection="0"/>
    <xf numFmtId="41" fontId="116" fillId="0" borderId="0" applyFont="0" applyFill="0" applyBorder="0" applyAlignment="0" applyProtection="0"/>
    <xf numFmtId="41" fontId="116" fillId="0" borderId="0" applyFont="0" applyFill="0" applyBorder="0" applyAlignment="0" applyProtection="0"/>
    <xf numFmtId="167" fontId="117" fillId="0" borderId="0" applyFont="0" applyFill="0" applyBorder="0" applyAlignment="0" applyProtection="0"/>
    <xf numFmtId="167" fontId="117" fillId="0" borderId="0" applyFont="0" applyFill="0" applyBorder="0" applyAlignment="0" applyProtection="0"/>
    <xf numFmtId="41" fontId="116" fillId="0" borderId="0" applyFont="0" applyFill="0" applyBorder="0" applyAlignment="0" applyProtection="0"/>
    <xf numFmtId="167" fontId="116" fillId="0" borderId="0" applyFont="0" applyFill="0" applyBorder="0" applyAlignment="0" applyProtection="0"/>
    <xf numFmtId="41" fontId="116" fillId="0" borderId="0" applyFont="0" applyFill="0" applyBorder="0" applyAlignment="0" applyProtection="0"/>
    <xf numFmtId="41" fontId="116" fillId="0" borderId="0" applyFont="0" applyFill="0" applyBorder="0" applyAlignment="0" applyProtection="0"/>
    <xf numFmtId="41" fontId="116" fillId="0" borderId="0" applyFont="0" applyFill="0" applyBorder="0" applyAlignment="0" applyProtection="0"/>
    <xf numFmtId="41" fontId="116" fillId="0" borderId="0" applyFont="0" applyFill="0" applyBorder="0" applyAlignment="0" applyProtection="0"/>
    <xf numFmtId="41" fontId="116" fillId="0" borderId="0" applyFont="0" applyFill="0" applyBorder="0" applyAlignment="0" applyProtection="0"/>
    <xf numFmtId="41" fontId="116" fillId="0" borderId="0" applyFont="0" applyFill="0" applyBorder="0" applyAlignment="0" applyProtection="0"/>
    <xf numFmtId="41" fontId="116" fillId="0" borderId="0" applyFont="0" applyFill="0" applyBorder="0" applyAlignment="0" applyProtection="0"/>
    <xf numFmtId="41" fontId="116" fillId="0" borderId="0" applyFont="0" applyFill="0" applyBorder="0" applyAlignment="0" applyProtection="0"/>
    <xf numFmtId="41" fontId="116" fillId="0" borderId="0" applyFont="0" applyFill="0" applyBorder="0" applyAlignment="0" applyProtection="0"/>
    <xf numFmtId="41" fontId="116" fillId="0" borderId="0" applyFont="0" applyFill="0" applyBorder="0" applyAlignment="0" applyProtection="0"/>
    <xf numFmtId="41" fontId="116" fillId="0" borderId="0" applyFont="0" applyFill="0" applyBorder="0" applyAlignment="0" applyProtection="0"/>
    <xf numFmtId="41" fontId="116" fillId="0" borderId="0" applyFont="0" applyFill="0" applyBorder="0" applyAlignment="0" applyProtection="0"/>
    <xf numFmtId="41" fontId="116" fillId="0" borderId="0" applyFont="0" applyFill="0" applyBorder="0" applyAlignment="0" applyProtection="0"/>
    <xf numFmtId="41" fontId="116" fillId="0" borderId="0" applyFont="0" applyFill="0" applyBorder="0" applyAlignment="0" applyProtection="0"/>
    <xf numFmtId="41" fontId="116" fillId="0" borderId="0" applyFont="0" applyFill="0" applyBorder="0" applyAlignment="0" applyProtection="0"/>
    <xf numFmtId="41" fontId="116" fillId="0" borderId="0" applyFont="0" applyFill="0" applyBorder="0" applyAlignment="0" applyProtection="0"/>
    <xf numFmtId="41" fontId="116" fillId="0" borderId="0" applyFont="0" applyFill="0" applyBorder="0" applyAlignment="0" applyProtection="0"/>
    <xf numFmtId="41" fontId="116" fillId="0" borderId="0" applyFont="0" applyFill="0" applyBorder="0" applyAlignment="0" applyProtection="0"/>
    <xf numFmtId="41" fontId="116" fillId="0" borderId="0" applyFont="0" applyFill="0" applyBorder="0" applyAlignment="0" applyProtection="0"/>
    <xf numFmtId="41" fontId="116" fillId="0" borderId="0" applyFont="0" applyFill="0" applyBorder="0" applyAlignment="0" applyProtection="0"/>
    <xf numFmtId="41" fontId="116" fillId="0" borderId="0" applyFont="0" applyFill="0" applyBorder="0" applyAlignment="0" applyProtection="0"/>
    <xf numFmtId="41" fontId="116" fillId="0" borderId="0" applyFont="0" applyFill="0" applyBorder="0" applyAlignment="0" applyProtection="0"/>
    <xf numFmtId="41" fontId="116" fillId="0" borderId="0" applyFont="0" applyFill="0" applyBorder="0" applyAlignment="0" applyProtection="0"/>
    <xf numFmtId="41" fontId="116" fillId="0" borderId="0" applyFont="0" applyFill="0" applyBorder="0" applyAlignment="0" applyProtection="0"/>
    <xf numFmtId="41" fontId="116" fillId="0" borderId="0" applyFont="0" applyFill="0" applyBorder="0" applyAlignment="0" applyProtection="0"/>
    <xf numFmtId="41" fontId="116" fillId="0" borderId="0" applyFont="0" applyFill="0" applyBorder="0" applyAlignment="0" applyProtection="0"/>
    <xf numFmtId="41" fontId="116" fillId="0" borderId="0" applyFont="0" applyFill="0" applyBorder="0" applyAlignment="0" applyProtection="0"/>
    <xf numFmtId="41" fontId="116" fillId="0" borderId="0" applyFont="0" applyFill="0" applyBorder="0" applyAlignment="0" applyProtection="0"/>
    <xf numFmtId="41" fontId="116" fillId="0" borderId="0" applyFont="0" applyFill="0" applyBorder="0" applyAlignment="0" applyProtection="0"/>
    <xf numFmtId="41" fontId="116" fillId="0" borderId="0" applyFont="0" applyFill="0" applyBorder="0" applyAlignment="0" applyProtection="0"/>
    <xf numFmtId="41" fontId="116" fillId="0" borderId="0" applyFont="0" applyFill="0" applyBorder="0" applyAlignment="0" applyProtection="0"/>
    <xf numFmtId="41" fontId="116" fillId="0" borderId="0" applyFont="0" applyFill="0" applyBorder="0" applyAlignment="0" applyProtection="0"/>
    <xf numFmtId="41" fontId="116" fillId="0" borderId="0" applyFont="0" applyFill="0" applyBorder="0" applyAlignment="0" applyProtection="0"/>
    <xf numFmtId="41" fontId="116" fillId="0" borderId="0" applyFont="0" applyFill="0" applyBorder="0" applyAlignment="0" applyProtection="0"/>
    <xf numFmtId="41" fontId="116" fillId="0" borderId="0" applyFont="0" applyFill="0" applyBorder="0" applyAlignment="0" applyProtection="0"/>
    <xf numFmtId="41" fontId="116" fillId="0" borderId="0" applyFont="0" applyFill="0" applyBorder="0" applyAlignment="0" applyProtection="0"/>
    <xf numFmtId="41" fontId="116" fillId="0" borderId="0" applyFont="0" applyFill="0" applyBorder="0" applyAlignment="0" applyProtection="0"/>
    <xf numFmtId="41" fontId="116" fillId="0" borderId="0" applyFont="0" applyFill="0" applyBorder="0" applyAlignment="0" applyProtection="0"/>
    <xf numFmtId="41" fontId="116" fillId="0" borderId="0" applyFont="0" applyFill="0" applyBorder="0" applyAlignment="0" applyProtection="0"/>
    <xf numFmtId="41" fontId="116" fillId="0" borderId="0" applyFont="0" applyFill="0" applyBorder="0" applyAlignment="0" applyProtection="0"/>
    <xf numFmtId="167" fontId="116" fillId="0" borderId="0" applyFont="0" applyFill="0" applyBorder="0" applyAlignment="0" applyProtection="0"/>
    <xf numFmtId="177" fontId="116" fillId="0" borderId="0" applyFont="0" applyFill="0" applyBorder="0" applyAlignment="0" applyProtection="0"/>
    <xf numFmtId="41" fontId="116" fillId="0" borderId="0" applyFont="0" applyFill="0" applyBorder="0" applyAlignment="0" applyProtection="0"/>
    <xf numFmtId="177" fontId="116" fillId="0" borderId="0" applyFont="0" applyFill="0" applyBorder="0" applyAlignment="0" applyProtection="0"/>
    <xf numFmtId="167" fontId="116" fillId="0" borderId="0" applyFont="0" applyFill="0" applyBorder="0" applyAlignment="0" applyProtection="0"/>
    <xf numFmtId="167" fontId="116" fillId="0" borderId="0" applyFont="0" applyFill="0" applyBorder="0" applyAlignment="0" applyProtection="0"/>
    <xf numFmtId="41" fontId="116" fillId="0" borderId="0" applyFont="0" applyFill="0" applyBorder="0" applyAlignment="0" applyProtection="0"/>
    <xf numFmtId="41" fontId="116" fillId="0" borderId="0" applyFont="0" applyFill="0" applyBorder="0" applyAlignment="0" applyProtection="0"/>
    <xf numFmtId="41" fontId="116" fillId="0" borderId="0" applyFont="0" applyFill="0" applyBorder="0" applyAlignment="0" applyProtection="0"/>
    <xf numFmtId="41" fontId="116" fillId="0" borderId="0" applyFont="0" applyFill="0" applyBorder="0" applyAlignment="0" applyProtection="0"/>
    <xf numFmtId="41" fontId="116" fillId="0" borderId="0" applyFont="0" applyFill="0" applyBorder="0" applyAlignment="0" applyProtection="0"/>
    <xf numFmtId="41" fontId="116" fillId="0" borderId="0" applyFont="0" applyFill="0" applyBorder="0" applyAlignment="0" applyProtection="0"/>
    <xf numFmtId="41" fontId="116" fillId="0" borderId="0" applyFont="0" applyFill="0" applyBorder="0" applyAlignment="0" applyProtection="0"/>
    <xf numFmtId="41" fontId="116" fillId="0" borderId="0" applyFont="0" applyFill="0" applyBorder="0" applyAlignment="0" applyProtection="0"/>
    <xf numFmtId="41" fontId="116" fillId="0" borderId="0" applyFont="0" applyFill="0" applyBorder="0" applyAlignment="0" applyProtection="0"/>
    <xf numFmtId="41" fontId="116" fillId="0" borderId="0" applyFont="0" applyFill="0" applyBorder="0" applyAlignment="0" applyProtection="0"/>
    <xf numFmtId="41" fontId="116" fillId="0" borderId="0" applyFont="0" applyFill="0" applyBorder="0" applyAlignment="0" applyProtection="0"/>
    <xf numFmtId="41" fontId="116" fillId="0" borderId="0" applyFont="0" applyFill="0" applyBorder="0" applyAlignment="0" applyProtection="0"/>
    <xf numFmtId="41" fontId="116" fillId="0" borderId="0" applyFont="0" applyFill="0" applyBorder="0" applyAlignment="0" applyProtection="0"/>
    <xf numFmtId="41" fontId="116" fillId="0" borderId="0" applyFont="0" applyFill="0" applyBorder="0" applyAlignment="0" applyProtection="0"/>
    <xf numFmtId="41" fontId="116" fillId="0" borderId="0" applyFont="0" applyFill="0" applyBorder="0" applyAlignment="0" applyProtection="0"/>
    <xf numFmtId="41" fontId="116" fillId="0" borderId="0" applyFont="0" applyFill="0" applyBorder="0" applyAlignment="0" applyProtection="0"/>
    <xf numFmtId="41" fontId="116" fillId="0" borderId="0" applyFont="0" applyFill="0" applyBorder="0" applyAlignment="0" applyProtection="0"/>
    <xf numFmtId="41" fontId="116" fillId="0" borderId="0" applyFont="0" applyFill="0" applyBorder="0" applyAlignment="0" applyProtection="0"/>
    <xf numFmtId="41" fontId="116" fillId="0" borderId="0" applyFont="0" applyFill="0" applyBorder="0" applyAlignment="0" applyProtection="0"/>
    <xf numFmtId="41" fontId="116" fillId="0" borderId="0" applyFont="0" applyFill="0" applyBorder="0" applyAlignment="0" applyProtection="0"/>
    <xf numFmtId="41" fontId="116" fillId="0" borderId="0" applyFont="0" applyFill="0" applyBorder="0" applyAlignment="0" applyProtection="0"/>
    <xf numFmtId="41" fontId="116" fillId="0" borderId="0" applyFont="0" applyFill="0" applyBorder="0" applyAlignment="0" applyProtection="0"/>
    <xf numFmtId="41" fontId="116" fillId="0" borderId="0" applyFont="0" applyFill="0" applyBorder="0" applyAlignment="0" applyProtection="0"/>
    <xf numFmtId="41" fontId="116" fillId="0" borderId="0" applyFont="0" applyFill="0" applyBorder="0" applyAlignment="0" applyProtection="0"/>
    <xf numFmtId="41" fontId="116" fillId="0" borderId="0" applyFont="0" applyFill="0" applyBorder="0" applyAlignment="0" applyProtection="0"/>
    <xf numFmtId="41" fontId="116" fillId="0" borderId="0" applyFont="0" applyFill="0" applyBorder="0" applyAlignment="0" applyProtection="0"/>
    <xf numFmtId="41" fontId="116" fillId="0" borderId="0" applyFont="0" applyFill="0" applyBorder="0" applyAlignment="0" applyProtection="0"/>
    <xf numFmtId="41" fontId="116" fillId="0" borderId="0" applyFont="0" applyFill="0" applyBorder="0" applyAlignment="0" applyProtection="0"/>
    <xf numFmtId="41" fontId="116" fillId="0" borderId="0" applyFont="0" applyFill="0" applyBorder="0" applyAlignment="0" applyProtection="0"/>
    <xf numFmtId="41" fontId="116" fillId="0" borderId="0" applyFont="0" applyFill="0" applyBorder="0" applyAlignment="0" applyProtection="0"/>
    <xf numFmtId="41" fontId="116" fillId="0" borderId="0" applyFont="0" applyFill="0" applyBorder="0" applyAlignment="0" applyProtection="0"/>
    <xf numFmtId="41" fontId="116" fillId="0" borderId="0" applyFont="0" applyFill="0" applyBorder="0" applyAlignment="0" applyProtection="0"/>
    <xf numFmtId="41" fontId="116" fillId="0" borderId="0" applyFont="0" applyFill="0" applyBorder="0" applyAlignment="0" applyProtection="0"/>
    <xf numFmtId="41" fontId="116" fillId="0" borderId="0" applyFont="0" applyFill="0" applyBorder="0" applyAlignment="0" applyProtection="0"/>
    <xf numFmtId="41" fontId="116" fillId="0" borderId="0" applyFont="0" applyFill="0" applyBorder="0" applyAlignment="0" applyProtection="0"/>
    <xf numFmtId="41" fontId="116" fillId="0" borderId="0" applyFont="0" applyFill="0" applyBorder="0" applyAlignment="0" applyProtection="0"/>
    <xf numFmtId="41" fontId="116" fillId="0" borderId="0" applyFont="0" applyFill="0" applyBorder="0" applyAlignment="0" applyProtection="0"/>
    <xf numFmtId="41" fontId="116" fillId="0" borderId="0" applyFont="0" applyFill="0" applyBorder="0" applyAlignment="0" applyProtection="0"/>
    <xf numFmtId="167" fontId="116" fillId="0" borderId="0" applyFont="0" applyFill="0" applyBorder="0" applyAlignment="0" applyProtection="0"/>
    <xf numFmtId="178" fontId="116" fillId="0" borderId="0" applyFont="0" applyFill="0" applyBorder="0" applyAlignment="0" applyProtection="0"/>
    <xf numFmtId="169" fontId="116" fillId="0" borderId="0" applyFont="0" applyFill="0" applyBorder="0" applyAlignment="0" applyProtection="0"/>
    <xf numFmtId="188" fontId="116" fillId="0" borderId="0" applyFont="0" applyFill="0" applyBorder="0" applyAlignment="0" applyProtection="0"/>
    <xf numFmtId="188" fontId="116" fillId="0" borderId="0" applyFont="0" applyFill="0" applyBorder="0" applyAlignment="0" applyProtection="0"/>
    <xf numFmtId="188" fontId="116" fillId="0" borderId="0" applyFont="0" applyFill="0" applyBorder="0" applyAlignment="0" applyProtection="0"/>
    <xf numFmtId="188" fontId="116" fillId="0" borderId="0" applyFont="0" applyFill="0" applyBorder="0" applyAlignment="0" applyProtection="0"/>
    <xf numFmtId="188" fontId="116" fillId="0" borderId="0" applyFont="0" applyFill="0" applyBorder="0" applyAlignment="0" applyProtection="0"/>
    <xf numFmtId="188" fontId="116" fillId="0" borderId="0" applyFont="0" applyFill="0" applyBorder="0" applyAlignment="0" applyProtection="0"/>
    <xf numFmtId="188" fontId="116" fillId="0" borderId="0" applyFont="0" applyFill="0" applyBorder="0" applyAlignment="0" applyProtection="0"/>
    <xf numFmtId="188" fontId="116" fillId="0" borderId="0" applyFont="0" applyFill="0" applyBorder="0" applyAlignment="0" applyProtection="0"/>
    <xf numFmtId="188" fontId="116" fillId="0" borderId="0" applyFont="0" applyFill="0" applyBorder="0" applyAlignment="0" applyProtection="0"/>
    <xf numFmtId="188" fontId="116" fillId="0" borderId="0" applyFont="0" applyFill="0" applyBorder="0" applyAlignment="0" applyProtection="0"/>
    <xf numFmtId="188" fontId="116" fillId="0" borderId="0" applyFont="0" applyFill="0" applyBorder="0" applyAlignment="0" applyProtection="0"/>
    <xf numFmtId="188" fontId="116" fillId="0" borderId="0" applyFont="0" applyFill="0" applyBorder="0" applyAlignment="0" applyProtection="0"/>
    <xf numFmtId="285" fontId="71" fillId="0" borderId="0" applyFont="0" applyFill="0" applyBorder="0" applyAlignment="0" applyProtection="0"/>
    <xf numFmtId="285" fontId="71" fillId="0" borderId="0" applyFont="0" applyFill="0" applyBorder="0" applyAlignment="0" applyProtection="0"/>
    <xf numFmtId="169" fontId="117" fillId="0" borderId="0" applyFont="0" applyFill="0" applyBorder="0" applyAlignment="0" applyProtection="0"/>
    <xf numFmtId="169" fontId="117" fillId="0" borderId="0" applyFont="0" applyFill="0" applyBorder="0" applyAlignment="0" applyProtection="0"/>
    <xf numFmtId="285" fontId="71" fillId="0" borderId="0" applyFont="0" applyFill="0" applyBorder="0" applyAlignment="0" applyProtection="0"/>
    <xf numFmtId="285" fontId="71" fillId="0" borderId="0" applyFont="0" applyFill="0" applyBorder="0" applyAlignment="0" applyProtection="0"/>
    <xf numFmtId="178" fontId="116" fillId="0" borderId="0" applyFont="0" applyFill="0" applyBorder="0" applyAlignment="0" applyProtection="0"/>
    <xf numFmtId="178" fontId="116" fillId="0" borderId="0" applyFont="0" applyFill="0" applyBorder="0" applyAlignment="0" applyProtection="0"/>
    <xf numFmtId="285" fontId="71" fillId="0" borderId="0" applyFont="0" applyFill="0" applyBorder="0" applyAlignment="0" applyProtection="0"/>
    <xf numFmtId="285" fontId="71" fillId="0" borderId="0" applyFont="0" applyFill="0" applyBorder="0" applyAlignment="0" applyProtection="0"/>
    <xf numFmtId="248" fontId="33" fillId="0" borderId="0" applyFont="0" applyFill="0" applyBorder="0" applyAlignment="0" applyProtection="0"/>
    <xf numFmtId="248" fontId="33" fillId="0" borderId="0" applyFont="0" applyFill="0" applyBorder="0" applyAlignment="0" applyProtection="0"/>
    <xf numFmtId="286" fontId="33" fillId="0" borderId="0" applyFont="0" applyFill="0" applyBorder="0" applyAlignment="0" applyProtection="0"/>
    <xf numFmtId="286" fontId="33" fillId="0" borderId="0" applyFont="0" applyFill="0" applyBorder="0" applyAlignment="0" applyProtection="0"/>
    <xf numFmtId="169" fontId="116" fillId="0" borderId="0" applyFont="0" applyFill="0" applyBorder="0" applyAlignment="0" applyProtection="0"/>
    <xf numFmtId="169" fontId="116" fillId="0" borderId="0" applyFont="0" applyFill="0" applyBorder="0" applyAlignment="0" applyProtection="0"/>
    <xf numFmtId="43" fontId="116" fillId="0" borderId="0" applyFont="0" applyFill="0" applyBorder="0" applyAlignment="0" applyProtection="0"/>
    <xf numFmtId="43" fontId="116" fillId="0" borderId="0" applyFont="0" applyFill="0" applyBorder="0" applyAlignment="0" applyProtection="0"/>
    <xf numFmtId="43" fontId="116" fillId="0" borderId="0" applyFont="0" applyFill="0" applyBorder="0" applyAlignment="0" applyProtection="0"/>
    <xf numFmtId="43" fontId="116" fillId="0" borderId="0" applyFont="0" applyFill="0" applyBorder="0" applyAlignment="0" applyProtection="0"/>
    <xf numFmtId="43" fontId="116" fillId="0" borderId="0" applyFont="0" applyFill="0" applyBorder="0" applyAlignment="0" applyProtection="0"/>
    <xf numFmtId="43" fontId="116" fillId="0" borderId="0" applyFont="0" applyFill="0" applyBorder="0" applyAlignment="0" applyProtection="0"/>
    <xf numFmtId="43" fontId="116" fillId="0" borderId="0" applyFont="0" applyFill="0" applyBorder="0" applyAlignment="0" applyProtection="0"/>
    <xf numFmtId="43" fontId="116" fillId="0" borderId="0" applyFont="0" applyFill="0" applyBorder="0" applyAlignment="0" applyProtection="0"/>
    <xf numFmtId="43" fontId="116" fillId="0" borderId="0" applyFont="0" applyFill="0" applyBorder="0" applyAlignment="0" applyProtection="0"/>
    <xf numFmtId="43" fontId="116" fillId="0" borderId="0" applyFont="0" applyFill="0" applyBorder="0" applyAlignment="0" applyProtection="0"/>
    <xf numFmtId="43" fontId="116" fillId="0" borderId="0" applyFont="0" applyFill="0" applyBorder="0" applyAlignment="0" applyProtection="0"/>
    <xf numFmtId="43" fontId="116" fillId="0" borderId="0" applyFont="0" applyFill="0" applyBorder="0" applyAlignment="0" applyProtection="0"/>
    <xf numFmtId="43" fontId="116" fillId="0" borderId="0" applyFont="0" applyFill="0" applyBorder="0" applyAlignment="0" applyProtection="0"/>
    <xf numFmtId="43" fontId="116" fillId="0" borderId="0" applyFont="0" applyFill="0" applyBorder="0" applyAlignment="0" applyProtection="0"/>
    <xf numFmtId="43" fontId="116" fillId="0" borderId="0" applyFont="0" applyFill="0" applyBorder="0" applyAlignment="0" applyProtection="0"/>
    <xf numFmtId="43" fontId="116" fillId="0" borderId="0" applyFont="0" applyFill="0" applyBorder="0" applyAlignment="0" applyProtection="0"/>
    <xf numFmtId="43" fontId="116" fillId="0" borderId="0" applyFont="0" applyFill="0" applyBorder="0" applyAlignment="0" applyProtection="0"/>
    <xf numFmtId="43" fontId="116" fillId="0" borderId="0" applyFont="0" applyFill="0" applyBorder="0" applyAlignment="0" applyProtection="0"/>
    <xf numFmtId="169" fontId="116" fillId="0" borderId="0" applyFont="0" applyFill="0" applyBorder="0" applyAlignment="0" applyProtection="0"/>
    <xf numFmtId="169" fontId="116" fillId="0" borderId="0" applyFont="0" applyFill="0" applyBorder="0" applyAlignment="0" applyProtection="0"/>
    <xf numFmtId="43" fontId="116" fillId="0" borderId="0" applyFont="0" applyFill="0" applyBorder="0" applyAlignment="0" applyProtection="0"/>
    <xf numFmtId="43" fontId="116" fillId="0" borderId="0" applyFont="0" applyFill="0" applyBorder="0" applyAlignment="0" applyProtection="0"/>
    <xf numFmtId="43" fontId="116" fillId="0" borderId="0" applyFont="0" applyFill="0" applyBorder="0" applyAlignment="0" applyProtection="0"/>
    <xf numFmtId="43" fontId="116" fillId="0" borderId="0" applyFont="0" applyFill="0" applyBorder="0" applyAlignment="0" applyProtection="0"/>
    <xf numFmtId="43" fontId="116" fillId="0" borderId="0" applyFont="0" applyFill="0" applyBorder="0" applyAlignment="0" applyProtection="0"/>
    <xf numFmtId="43" fontId="116" fillId="0" borderId="0" applyFont="0" applyFill="0" applyBorder="0" applyAlignment="0" applyProtection="0"/>
    <xf numFmtId="43" fontId="116" fillId="0" borderId="0" applyFont="0" applyFill="0" applyBorder="0" applyAlignment="0" applyProtection="0"/>
    <xf numFmtId="43" fontId="116" fillId="0" borderId="0" applyFont="0" applyFill="0" applyBorder="0" applyAlignment="0" applyProtection="0"/>
    <xf numFmtId="43" fontId="116" fillId="0" borderId="0" applyFont="0" applyFill="0" applyBorder="0" applyAlignment="0" applyProtection="0"/>
    <xf numFmtId="43" fontId="116" fillId="0" borderId="0" applyFont="0" applyFill="0" applyBorder="0" applyAlignment="0" applyProtection="0"/>
    <xf numFmtId="43" fontId="116" fillId="0" borderId="0" applyFont="0" applyFill="0" applyBorder="0" applyAlignment="0" applyProtection="0"/>
    <xf numFmtId="43" fontId="116" fillId="0" borderId="0" applyFont="0" applyFill="0" applyBorder="0" applyAlignment="0" applyProtection="0"/>
    <xf numFmtId="43" fontId="116" fillId="0" borderId="0" applyFont="0" applyFill="0" applyBorder="0" applyAlignment="0" applyProtection="0"/>
    <xf numFmtId="43" fontId="116" fillId="0" borderId="0" applyFont="0" applyFill="0" applyBorder="0" applyAlignment="0" applyProtection="0"/>
    <xf numFmtId="43" fontId="116" fillId="0" borderId="0" applyFont="0" applyFill="0" applyBorder="0" applyAlignment="0" applyProtection="0"/>
    <xf numFmtId="43" fontId="116" fillId="0" borderId="0" applyFont="0" applyFill="0" applyBorder="0" applyAlignment="0" applyProtection="0"/>
    <xf numFmtId="43" fontId="116" fillId="0" borderId="0" applyFont="0" applyFill="0" applyBorder="0" applyAlignment="0" applyProtection="0"/>
    <xf numFmtId="43" fontId="116" fillId="0" borderId="0" applyFont="0" applyFill="0" applyBorder="0" applyAlignment="0" applyProtection="0"/>
    <xf numFmtId="169" fontId="116" fillId="0" borderId="0" applyFont="0" applyFill="0" applyBorder="0" applyAlignment="0" applyProtection="0"/>
    <xf numFmtId="169" fontId="116" fillId="0" borderId="0" applyFont="0" applyFill="0" applyBorder="0" applyAlignment="0" applyProtection="0"/>
    <xf numFmtId="43" fontId="116" fillId="0" borderId="0" applyFont="0" applyFill="0" applyBorder="0" applyAlignment="0" applyProtection="0"/>
    <xf numFmtId="43" fontId="116" fillId="0" borderId="0" applyFont="0" applyFill="0" applyBorder="0" applyAlignment="0" applyProtection="0"/>
    <xf numFmtId="43" fontId="116" fillId="0" borderId="0" applyFont="0" applyFill="0" applyBorder="0" applyAlignment="0" applyProtection="0"/>
    <xf numFmtId="43" fontId="116" fillId="0" borderId="0" applyFont="0" applyFill="0" applyBorder="0" applyAlignment="0" applyProtection="0"/>
    <xf numFmtId="43" fontId="116" fillId="0" borderId="0" applyFont="0" applyFill="0" applyBorder="0" applyAlignment="0" applyProtection="0"/>
    <xf numFmtId="43" fontId="116" fillId="0" borderId="0" applyFont="0" applyFill="0" applyBorder="0" applyAlignment="0" applyProtection="0"/>
    <xf numFmtId="43" fontId="116" fillId="0" borderId="0" applyFont="0" applyFill="0" applyBorder="0" applyAlignment="0" applyProtection="0"/>
    <xf numFmtId="43" fontId="116" fillId="0" borderId="0" applyFont="0" applyFill="0" applyBorder="0" applyAlignment="0" applyProtection="0"/>
    <xf numFmtId="43" fontId="116" fillId="0" borderId="0" applyFont="0" applyFill="0" applyBorder="0" applyAlignment="0" applyProtection="0"/>
    <xf numFmtId="43" fontId="116" fillId="0" borderId="0" applyFont="0" applyFill="0" applyBorder="0" applyAlignment="0" applyProtection="0"/>
    <xf numFmtId="43" fontId="116" fillId="0" borderId="0" applyFont="0" applyFill="0" applyBorder="0" applyAlignment="0" applyProtection="0"/>
    <xf numFmtId="43" fontId="116" fillId="0" borderId="0" applyFont="0" applyFill="0" applyBorder="0" applyAlignment="0" applyProtection="0"/>
    <xf numFmtId="43" fontId="116" fillId="0" borderId="0" applyFont="0" applyFill="0" applyBorder="0" applyAlignment="0" applyProtection="0"/>
    <xf numFmtId="43" fontId="116" fillId="0" borderId="0" applyFont="0" applyFill="0" applyBorder="0" applyAlignment="0" applyProtection="0"/>
    <xf numFmtId="43" fontId="116" fillId="0" borderId="0" applyFont="0" applyFill="0" applyBorder="0" applyAlignment="0" applyProtection="0"/>
    <xf numFmtId="43" fontId="116" fillId="0" borderId="0" applyFont="0" applyFill="0" applyBorder="0" applyAlignment="0" applyProtection="0"/>
    <xf numFmtId="43" fontId="116" fillId="0" borderId="0" applyFont="0" applyFill="0" applyBorder="0" applyAlignment="0" applyProtection="0"/>
    <xf numFmtId="43" fontId="116" fillId="0" borderId="0" applyFont="0" applyFill="0" applyBorder="0" applyAlignment="0" applyProtection="0"/>
    <xf numFmtId="169" fontId="117" fillId="0" borderId="0" applyFont="0" applyFill="0" applyBorder="0" applyAlignment="0" applyProtection="0"/>
    <xf numFmtId="169" fontId="117" fillId="0" borderId="0" applyFont="0" applyFill="0" applyBorder="0" applyAlignment="0" applyProtection="0"/>
    <xf numFmtId="43" fontId="116" fillId="0" borderId="0" applyFont="0" applyFill="0" applyBorder="0" applyAlignment="0" applyProtection="0"/>
    <xf numFmtId="169" fontId="116" fillId="0" borderId="0" applyFont="0" applyFill="0" applyBorder="0" applyAlignment="0" applyProtection="0"/>
    <xf numFmtId="43" fontId="116" fillId="0" borderId="0" applyFont="0" applyFill="0" applyBorder="0" applyAlignment="0" applyProtection="0"/>
    <xf numFmtId="43" fontId="116" fillId="0" borderId="0" applyFont="0" applyFill="0" applyBorder="0" applyAlignment="0" applyProtection="0"/>
    <xf numFmtId="43" fontId="116" fillId="0" borderId="0" applyFont="0" applyFill="0" applyBorder="0" applyAlignment="0" applyProtection="0"/>
    <xf numFmtId="43" fontId="116" fillId="0" borderId="0" applyFont="0" applyFill="0" applyBorder="0" applyAlignment="0" applyProtection="0"/>
    <xf numFmtId="43" fontId="116" fillId="0" borderId="0" applyFont="0" applyFill="0" applyBorder="0" applyAlignment="0" applyProtection="0"/>
    <xf numFmtId="43" fontId="116" fillId="0" borderId="0" applyFont="0" applyFill="0" applyBorder="0" applyAlignment="0" applyProtection="0"/>
    <xf numFmtId="43" fontId="116" fillId="0" borderId="0" applyFont="0" applyFill="0" applyBorder="0" applyAlignment="0" applyProtection="0"/>
    <xf numFmtId="43" fontId="116" fillId="0" borderId="0" applyFont="0" applyFill="0" applyBorder="0" applyAlignment="0" applyProtection="0"/>
    <xf numFmtId="43" fontId="116" fillId="0" borderId="0" applyFont="0" applyFill="0" applyBorder="0" applyAlignment="0" applyProtection="0"/>
    <xf numFmtId="43" fontId="116" fillId="0" borderId="0" applyFont="0" applyFill="0" applyBorder="0" applyAlignment="0" applyProtection="0"/>
    <xf numFmtId="43" fontId="116" fillId="0" borderId="0" applyFont="0" applyFill="0" applyBorder="0" applyAlignment="0" applyProtection="0"/>
    <xf numFmtId="43" fontId="116" fillId="0" borderId="0" applyFont="0" applyFill="0" applyBorder="0" applyAlignment="0" applyProtection="0"/>
    <xf numFmtId="43" fontId="116" fillId="0" borderId="0" applyFont="0" applyFill="0" applyBorder="0" applyAlignment="0" applyProtection="0"/>
    <xf numFmtId="43" fontId="116" fillId="0" borderId="0" applyFont="0" applyFill="0" applyBorder="0" applyAlignment="0" applyProtection="0"/>
    <xf numFmtId="43" fontId="116" fillId="0" borderId="0" applyFont="0" applyFill="0" applyBorder="0" applyAlignment="0" applyProtection="0"/>
    <xf numFmtId="43" fontId="116" fillId="0" borderId="0" applyFont="0" applyFill="0" applyBorder="0" applyAlignment="0" applyProtection="0"/>
    <xf numFmtId="43" fontId="116" fillId="0" borderId="0" applyFont="0" applyFill="0" applyBorder="0" applyAlignment="0" applyProtection="0"/>
    <xf numFmtId="43" fontId="116" fillId="0" borderId="0" applyFont="0" applyFill="0" applyBorder="0" applyAlignment="0" applyProtection="0"/>
    <xf numFmtId="43" fontId="116" fillId="0" borderId="0" applyFont="0" applyFill="0" applyBorder="0" applyAlignment="0" applyProtection="0"/>
    <xf numFmtId="43" fontId="116" fillId="0" borderId="0" applyFont="0" applyFill="0" applyBorder="0" applyAlignment="0" applyProtection="0"/>
    <xf numFmtId="43" fontId="116" fillId="0" borderId="0" applyFont="0" applyFill="0" applyBorder="0" applyAlignment="0" applyProtection="0"/>
    <xf numFmtId="43" fontId="116" fillId="0" borderId="0" applyFont="0" applyFill="0" applyBorder="0" applyAlignment="0" applyProtection="0"/>
    <xf numFmtId="43" fontId="116" fillId="0" borderId="0" applyFont="0" applyFill="0" applyBorder="0" applyAlignment="0" applyProtection="0"/>
    <xf numFmtId="43" fontId="116" fillId="0" borderId="0" applyFont="0" applyFill="0" applyBorder="0" applyAlignment="0" applyProtection="0"/>
    <xf numFmtId="43" fontId="116" fillId="0" borderId="0" applyFont="0" applyFill="0" applyBorder="0" applyAlignment="0" applyProtection="0"/>
    <xf numFmtId="43" fontId="116" fillId="0" borderId="0" applyFont="0" applyFill="0" applyBorder="0" applyAlignment="0" applyProtection="0"/>
    <xf numFmtId="43" fontId="116" fillId="0" borderId="0" applyFont="0" applyFill="0" applyBorder="0" applyAlignment="0" applyProtection="0"/>
    <xf numFmtId="43" fontId="116" fillId="0" borderId="0" applyFont="0" applyFill="0" applyBorder="0" applyAlignment="0" applyProtection="0"/>
    <xf numFmtId="43" fontId="116" fillId="0" borderId="0" applyFont="0" applyFill="0" applyBorder="0" applyAlignment="0" applyProtection="0"/>
    <xf numFmtId="43" fontId="116" fillId="0" borderId="0" applyFont="0" applyFill="0" applyBorder="0" applyAlignment="0" applyProtection="0"/>
    <xf numFmtId="43" fontId="116" fillId="0" borderId="0" applyFont="0" applyFill="0" applyBorder="0" applyAlignment="0" applyProtection="0"/>
    <xf numFmtId="43" fontId="116" fillId="0" borderId="0" applyFont="0" applyFill="0" applyBorder="0" applyAlignment="0" applyProtection="0"/>
    <xf numFmtId="43" fontId="116" fillId="0" borderId="0" applyFont="0" applyFill="0" applyBorder="0" applyAlignment="0" applyProtection="0"/>
    <xf numFmtId="43" fontId="116" fillId="0" borderId="0" applyFont="0" applyFill="0" applyBorder="0" applyAlignment="0" applyProtection="0"/>
    <xf numFmtId="43" fontId="116" fillId="0" borderId="0" applyFont="0" applyFill="0" applyBorder="0" applyAlignment="0" applyProtection="0"/>
    <xf numFmtId="43" fontId="116" fillId="0" borderId="0" applyFont="0" applyFill="0" applyBorder="0" applyAlignment="0" applyProtection="0"/>
    <xf numFmtId="43" fontId="116" fillId="0" borderId="0" applyFont="0" applyFill="0" applyBorder="0" applyAlignment="0" applyProtection="0"/>
    <xf numFmtId="43" fontId="116" fillId="0" borderId="0" applyFont="0" applyFill="0" applyBorder="0" applyAlignment="0" applyProtection="0"/>
    <xf numFmtId="43" fontId="116" fillId="0" borderId="0" applyFont="0" applyFill="0" applyBorder="0" applyAlignment="0" applyProtection="0"/>
    <xf numFmtId="43" fontId="116" fillId="0" borderId="0" applyFont="0" applyFill="0" applyBorder="0" applyAlignment="0" applyProtection="0"/>
    <xf numFmtId="169" fontId="116" fillId="0" borderId="0" applyFont="0" applyFill="0" applyBorder="0" applyAlignment="0" applyProtection="0"/>
    <xf numFmtId="178" fontId="116" fillId="0" borderId="0" applyFont="0" applyFill="0" applyBorder="0" applyAlignment="0" applyProtection="0"/>
    <xf numFmtId="43" fontId="116" fillId="0" borderId="0" applyFont="0" applyFill="0" applyBorder="0" applyAlignment="0" applyProtection="0"/>
    <xf numFmtId="178" fontId="116" fillId="0" borderId="0" applyFont="0" applyFill="0" applyBorder="0" applyAlignment="0" applyProtection="0"/>
    <xf numFmtId="169" fontId="116" fillId="0" borderId="0" applyFont="0" applyFill="0" applyBorder="0" applyAlignment="0" applyProtection="0"/>
    <xf numFmtId="169" fontId="116" fillId="0" borderId="0" applyFont="0" applyFill="0" applyBorder="0" applyAlignment="0" applyProtection="0"/>
    <xf numFmtId="43" fontId="116" fillId="0" borderId="0" applyFont="0" applyFill="0" applyBorder="0" applyAlignment="0" applyProtection="0"/>
    <xf numFmtId="43" fontId="116" fillId="0" borderId="0" applyFont="0" applyFill="0" applyBorder="0" applyAlignment="0" applyProtection="0"/>
    <xf numFmtId="43" fontId="116" fillId="0" borderId="0" applyFont="0" applyFill="0" applyBorder="0" applyAlignment="0" applyProtection="0"/>
    <xf numFmtId="43" fontId="116" fillId="0" borderId="0" applyFont="0" applyFill="0" applyBorder="0" applyAlignment="0" applyProtection="0"/>
    <xf numFmtId="43" fontId="116" fillId="0" borderId="0" applyFont="0" applyFill="0" applyBorder="0" applyAlignment="0" applyProtection="0"/>
    <xf numFmtId="43" fontId="116" fillId="0" borderId="0" applyFont="0" applyFill="0" applyBorder="0" applyAlignment="0" applyProtection="0"/>
    <xf numFmtId="43" fontId="116" fillId="0" borderId="0" applyFont="0" applyFill="0" applyBorder="0" applyAlignment="0" applyProtection="0"/>
    <xf numFmtId="43" fontId="116" fillId="0" borderId="0" applyFont="0" applyFill="0" applyBorder="0" applyAlignment="0" applyProtection="0"/>
    <xf numFmtId="43" fontId="116" fillId="0" borderId="0" applyFont="0" applyFill="0" applyBorder="0" applyAlignment="0" applyProtection="0"/>
    <xf numFmtId="43" fontId="116" fillId="0" borderId="0" applyFont="0" applyFill="0" applyBorder="0" applyAlignment="0" applyProtection="0"/>
    <xf numFmtId="43" fontId="116" fillId="0" borderId="0" applyFont="0" applyFill="0" applyBorder="0" applyAlignment="0" applyProtection="0"/>
    <xf numFmtId="43" fontId="116" fillId="0" borderId="0" applyFont="0" applyFill="0" applyBorder="0" applyAlignment="0" applyProtection="0"/>
    <xf numFmtId="43" fontId="116" fillId="0" borderId="0" applyFont="0" applyFill="0" applyBorder="0" applyAlignment="0" applyProtection="0"/>
    <xf numFmtId="43" fontId="116" fillId="0" borderId="0" applyFont="0" applyFill="0" applyBorder="0" applyAlignment="0" applyProtection="0"/>
    <xf numFmtId="43" fontId="116" fillId="0" borderId="0" applyFont="0" applyFill="0" applyBorder="0" applyAlignment="0" applyProtection="0"/>
    <xf numFmtId="43" fontId="116" fillId="0" borderId="0" applyFont="0" applyFill="0" applyBorder="0" applyAlignment="0" applyProtection="0"/>
    <xf numFmtId="43" fontId="116" fillId="0" borderId="0" applyFont="0" applyFill="0" applyBorder="0" applyAlignment="0" applyProtection="0"/>
    <xf numFmtId="43" fontId="116" fillId="0" borderId="0" applyFont="0" applyFill="0" applyBorder="0" applyAlignment="0" applyProtection="0"/>
    <xf numFmtId="43" fontId="116" fillId="0" borderId="0" applyFont="0" applyFill="0" applyBorder="0" applyAlignment="0" applyProtection="0"/>
    <xf numFmtId="43" fontId="116" fillId="0" borderId="0" applyFont="0" applyFill="0" applyBorder="0" applyAlignment="0" applyProtection="0"/>
    <xf numFmtId="43" fontId="116" fillId="0" borderId="0" applyFont="0" applyFill="0" applyBorder="0" applyAlignment="0" applyProtection="0"/>
    <xf numFmtId="43" fontId="116" fillId="0" borderId="0" applyFont="0" applyFill="0" applyBorder="0" applyAlignment="0" applyProtection="0"/>
    <xf numFmtId="43" fontId="116" fillId="0" borderId="0" applyFont="0" applyFill="0" applyBorder="0" applyAlignment="0" applyProtection="0"/>
    <xf numFmtId="43" fontId="116" fillId="0" borderId="0" applyFont="0" applyFill="0" applyBorder="0" applyAlignment="0" applyProtection="0"/>
    <xf numFmtId="43" fontId="116" fillId="0" borderId="0" applyFont="0" applyFill="0" applyBorder="0" applyAlignment="0" applyProtection="0"/>
    <xf numFmtId="43" fontId="116" fillId="0" borderId="0" applyFont="0" applyFill="0" applyBorder="0" applyAlignment="0" applyProtection="0"/>
    <xf numFmtId="43" fontId="116" fillId="0" borderId="0" applyFont="0" applyFill="0" applyBorder="0" applyAlignment="0" applyProtection="0"/>
    <xf numFmtId="43" fontId="116" fillId="0" borderId="0" applyFont="0" applyFill="0" applyBorder="0" applyAlignment="0" applyProtection="0"/>
    <xf numFmtId="43" fontId="116" fillId="0" borderId="0" applyFont="0" applyFill="0" applyBorder="0" applyAlignment="0" applyProtection="0"/>
    <xf numFmtId="43" fontId="116" fillId="0" borderId="0" applyFont="0" applyFill="0" applyBorder="0" applyAlignment="0" applyProtection="0"/>
    <xf numFmtId="43" fontId="116" fillId="0" borderId="0" applyFont="0" applyFill="0" applyBorder="0" applyAlignment="0" applyProtection="0"/>
    <xf numFmtId="43" fontId="116" fillId="0" borderId="0" applyFont="0" applyFill="0" applyBorder="0" applyAlignment="0" applyProtection="0"/>
    <xf numFmtId="43" fontId="116" fillId="0" borderId="0" applyFont="0" applyFill="0" applyBorder="0" applyAlignment="0" applyProtection="0"/>
    <xf numFmtId="43" fontId="116" fillId="0" borderId="0" applyFont="0" applyFill="0" applyBorder="0" applyAlignment="0" applyProtection="0"/>
    <xf numFmtId="43" fontId="116" fillId="0" borderId="0" applyFont="0" applyFill="0" applyBorder="0" applyAlignment="0" applyProtection="0"/>
    <xf numFmtId="43" fontId="116" fillId="0" borderId="0" applyFont="0" applyFill="0" applyBorder="0" applyAlignment="0" applyProtection="0"/>
    <xf numFmtId="43" fontId="116" fillId="0" borderId="0" applyFont="0" applyFill="0" applyBorder="0" applyAlignment="0" applyProtection="0"/>
    <xf numFmtId="43" fontId="116" fillId="0" borderId="0" applyFont="0" applyFill="0" applyBorder="0" applyAlignment="0" applyProtection="0"/>
    <xf numFmtId="169" fontId="116" fillId="0" borderId="0" applyFont="0" applyFill="0" applyBorder="0" applyAlignment="0" applyProtection="0"/>
    <xf numFmtId="3" fontId="33" fillId="0" borderId="0" applyFont="0" applyBorder="0" applyAlignment="0"/>
    <xf numFmtId="0" fontId="71" fillId="0" borderId="0" applyFill="0" applyBorder="0" applyAlignment="0"/>
    <xf numFmtId="226" fontId="10" fillId="0" borderId="0" applyFill="0" applyBorder="0" applyAlignment="0"/>
    <xf numFmtId="226" fontId="10" fillId="0" borderId="0" applyFill="0" applyBorder="0" applyAlignment="0"/>
    <xf numFmtId="226" fontId="10" fillId="0" borderId="0" applyFill="0" applyBorder="0" applyAlignment="0"/>
    <xf numFmtId="226" fontId="10" fillId="0" borderId="0" applyFill="0" applyBorder="0" applyAlignment="0"/>
    <xf numFmtId="226" fontId="10" fillId="0" borderId="0" applyFill="0" applyBorder="0" applyAlignment="0"/>
    <xf numFmtId="226" fontId="10" fillId="0" borderId="0" applyFill="0" applyBorder="0" applyAlignment="0"/>
    <xf numFmtId="226" fontId="10" fillId="0" borderId="0" applyFill="0" applyBorder="0" applyAlignment="0"/>
    <xf numFmtId="226" fontId="10" fillId="0" borderId="0" applyFill="0" applyBorder="0" applyAlignment="0"/>
    <xf numFmtId="226" fontId="10" fillId="0" borderId="0" applyFill="0" applyBorder="0" applyAlignment="0"/>
    <xf numFmtId="226" fontId="10" fillId="0" borderId="0" applyFill="0" applyBorder="0" applyAlignment="0"/>
    <xf numFmtId="226" fontId="10" fillId="0" borderId="0" applyFill="0" applyBorder="0" applyAlignment="0"/>
    <xf numFmtId="226" fontId="10" fillId="0" borderId="0" applyFill="0" applyBorder="0" applyAlignment="0"/>
    <xf numFmtId="226" fontId="10" fillId="0" borderId="0" applyFill="0" applyBorder="0" applyAlignment="0"/>
    <xf numFmtId="226" fontId="10" fillId="0" borderId="0" applyFill="0" applyBorder="0" applyAlignment="0"/>
    <xf numFmtId="226" fontId="10" fillId="0" borderId="0" applyFill="0" applyBorder="0" applyAlignment="0"/>
    <xf numFmtId="217" fontId="92" fillId="0" borderId="0" applyFill="0" applyBorder="0" applyAlignment="0"/>
    <xf numFmtId="218" fontId="10" fillId="0" borderId="0" applyFill="0" applyBorder="0" applyAlignment="0"/>
    <xf numFmtId="218" fontId="10" fillId="0" borderId="0" applyFill="0" applyBorder="0" applyAlignment="0"/>
    <xf numFmtId="218" fontId="10" fillId="0" borderId="0" applyFill="0" applyBorder="0" applyAlignment="0"/>
    <xf numFmtId="218" fontId="10" fillId="0" borderId="0" applyFill="0" applyBorder="0" applyAlignment="0"/>
    <xf numFmtId="218" fontId="10" fillId="0" borderId="0" applyFill="0" applyBorder="0" applyAlignment="0"/>
    <xf numFmtId="218" fontId="10" fillId="0" borderId="0" applyFill="0" applyBorder="0" applyAlignment="0"/>
    <xf numFmtId="218" fontId="10" fillId="0" borderId="0" applyFill="0" applyBorder="0" applyAlignment="0"/>
    <xf numFmtId="218" fontId="10" fillId="0" borderId="0" applyFill="0" applyBorder="0" applyAlignment="0"/>
    <xf numFmtId="218" fontId="10" fillId="0" borderId="0" applyFill="0" applyBorder="0" applyAlignment="0"/>
    <xf numFmtId="218" fontId="10" fillId="0" borderId="0" applyFill="0" applyBorder="0" applyAlignment="0"/>
    <xf numFmtId="218" fontId="10" fillId="0" borderId="0" applyFill="0" applyBorder="0" applyAlignment="0"/>
    <xf numFmtId="218" fontId="10" fillId="0" borderId="0" applyFill="0" applyBorder="0" applyAlignment="0"/>
    <xf numFmtId="218" fontId="10" fillId="0" borderId="0" applyFill="0" applyBorder="0" applyAlignment="0"/>
    <xf numFmtId="218" fontId="10" fillId="0" borderId="0" applyFill="0" applyBorder="0" applyAlignment="0"/>
    <xf numFmtId="218" fontId="10" fillId="0" borderId="0" applyFill="0" applyBorder="0" applyAlignment="0"/>
    <xf numFmtId="225" fontId="92" fillId="0" borderId="0" applyFill="0" applyBorder="0" applyAlignment="0"/>
    <xf numFmtId="226" fontId="10" fillId="0" borderId="0" applyFill="0" applyBorder="0" applyAlignment="0"/>
    <xf numFmtId="226" fontId="10" fillId="0" borderId="0" applyFill="0" applyBorder="0" applyAlignment="0"/>
    <xf numFmtId="226" fontId="10" fillId="0" borderId="0" applyFill="0" applyBorder="0" applyAlignment="0"/>
    <xf numFmtId="226" fontId="10" fillId="0" borderId="0" applyFill="0" applyBorder="0" applyAlignment="0"/>
    <xf numFmtId="226" fontId="10" fillId="0" borderId="0" applyFill="0" applyBorder="0" applyAlignment="0"/>
    <xf numFmtId="226" fontId="10" fillId="0" borderId="0" applyFill="0" applyBorder="0" applyAlignment="0"/>
    <xf numFmtId="226" fontId="10" fillId="0" borderId="0" applyFill="0" applyBorder="0" applyAlignment="0"/>
    <xf numFmtId="226" fontId="10" fillId="0" borderId="0" applyFill="0" applyBorder="0" applyAlignment="0"/>
    <xf numFmtId="226" fontId="10" fillId="0" borderId="0" applyFill="0" applyBorder="0" applyAlignment="0"/>
    <xf numFmtId="226" fontId="10" fillId="0" borderId="0" applyFill="0" applyBorder="0" applyAlignment="0"/>
    <xf numFmtId="226" fontId="10" fillId="0" borderId="0" applyFill="0" applyBorder="0" applyAlignment="0"/>
    <xf numFmtId="226" fontId="10" fillId="0" borderId="0" applyFill="0" applyBorder="0" applyAlignment="0"/>
    <xf numFmtId="226" fontId="10" fillId="0" borderId="0" applyFill="0" applyBorder="0" applyAlignment="0"/>
    <xf numFmtId="226" fontId="10" fillId="0" borderId="0" applyFill="0" applyBorder="0" applyAlignment="0"/>
    <xf numFmtId="226" fontId="10" fillId="0" borderId="0" applyFill="0" applyBorder="0" applyAlignment="0"/>
    <xf numFmtId="227" fontId="92" fillId="0" borderId="0" applyFill="0" applyBorder="0" applyAlignment="0"/>
    <xf numFmtId="228" fontId="10" fillId="0" borderId="0" applyFill="0" applyBorder="0" applyAlignment="0"/>
    <xf numFmtId="228" fontId="10" fillId="0" borderId="0" applyFill="0" applyBorder="0" applyAlignment="0"/>
    <xf numFmtId="228" fontId="10" fillId="0" borderId="0" applyFill="0" applyBorder="0" applyAlignment="0"/>
    <xf numFmtId="228" fontId="10" fillId="0" borderId="0" applyFill="0" applyBorder="0" applyAlignment="0"/>
    <xf numFmtId="228" fontId="10" fillId="0" borderId="0" applyFill="0" applyBorder="0" applyAlignment="0"/>
    <xf numFmtId="228" fontId="10" fillId="0" borderId="0" applyFill="0" applyBorder="0" applyAlignment="0"/>
    <xf numFmtId="228" fontId="10" fillId="0" borderId="0" applyFill="0" applyBorder="0" applyAlignment="0"/>
    <xf numFmtId="228" fontId="10" fillId="0" borderId="0" applyFill="0" applyBorder="0" applyAlignment="0"/>
    <xf numFmtId="228" fontId="10" fillId="0" borderId="0" applyFill="0" applyBorder="0" applyAlignment="0"/>
    <xf numFmtId="228" fontId="10" fillId="0" borderId="0" applyFill="0" applyBorder="0" applyAlignment="0"/>
    <xf numFmtId="228" fontId="10" fillId="0" borderId="0" applyFill="0" applyBorder="0" applyAlignment="0"/>
    <xf numFmtId="228" fontId="10" fillId="0" borderId="0" applyFill="0" applyBorder="0" applyAlignment="0"/>
    <xf numFmtId="228" fontId="10" fillId="0" borderId="0" applyFill="0" applyBorder="0" applyAlignment="0"/>
    <xf numFmtId="228" fontId="10" fillId="0" borderId="0" applyFill="0" applyBorder="0" applyAlignment="0"/>
    <xf numFmtId="228" fontId="10" fillId="0" borderId="0" applyFill="0" applyBorder="0" applyAlignment="0"/>
    <xf numFmtId="217" fontId="92" fillId="0" borderId="0" applyFill="0" applyBorder="0" applyAlignment="0"/>
    <xf numFmtId="218" fontId="10" fillId="0" borderId="0" applyFill="0" applyBorder="0" applyAlignment="0"/>
    <xf numFmtId="218" fontId="10" fillId="0" borderId="0" applyFill="0" applyBorder="0" applyAlignment="0"/>
    <xf numFmtId="218" fontId="10" fillId="0" borderId="0" applyFill="0" applyBorder="0" applyAlignment="0"/>
    <xf numFmtId="218" fontId="10" fillId="0" borderId="0" applyFill="0" applyBorder="0" applyAlignment="0"/>
    <xf numFmtId="218" fontId="10" fillId="0" borderId="0" applyFill="0" applyBorder="0" applyAlignment="0"/>
    <xf numFmtId="218" fontId="10" fillId="0" borderId="0" applyFill="0" applyBorder="0" applyAlignment="0"/>
    <xf numFmtId="218" fontId="10" fillId="0" borderId="0" applyFill="0" applyBorder="0" applyAlignment="0"/>
    <xf numFmtId="218" fontId="10" fillId="0" borderId="0" applyFill="0" applyBorder="0" applyAlignment="0"/>
    <xf numFmtId="218" fontId="10" fillId="0" borderId="0" applyFill="0" applyBorder="0" applyAlignment="0"/>
    <xf numFmtId="218" fontId="10" fillId="0" borderId="0" applyFill="0" applyBorder="0" applyAlignment="0"/>
    <xf numFmtId="218" fontId="10" fillId="0" borderId="0" applyFill="0" applyBorder="0" applyAlignment="0"/>
    <xf numFmtId="218" fontId="10" fillId="0" borderId="0" applyFill="0" applyBorder="0" applyAlignment="0"/>
    <xf numFmtId="218" fontId="10" fillId="0" borderId="0" applyFill="0" applyBorder="0" applyAlignment="0"/>
    <xf numFmtId="218" fontId="10" fillId="0" borderId="0" applyFill="0" applyBorder="0" applyAlignment="0"/>
    <xf numFmtId="218" fontId="10" fillId="0" borderId="0" applyFill="0" applyBorder="0" applyAlignment="0"/>
    <xf numFmtId="0" fontId="118" fillId="0" borderId="0" applyNumberFormat="0" applyAlignment="0">
      <alignment horizontal="left"/>
    </xf>
    <xf numFmtId="0" fontId="119" fillId="0" borderId="0"/>
    <xf numFmtId="287" fontId="10" fillId="0" borderId="0" applyFont="0" applyFill="0" applyBorder="0" applyAlignment="0" applyProtection="0"/>
    <xf numFmtId="287" fontId="10" fillId="0" borderId="0" applyFont="0" applyFill="0" applyBorder="0" applyAlignment="0" applyProtection="0"/>
    <xf numFmtId="287" fontId="10" fillId="0" borderId="0" applyFont="0" applyFill="0" applyBorder="0" applyAlignment="0" applyProtection="0"/>
    <xf numFmtId="287" fontId="10" fillId="0" borderId="0" applyFont="0" applyFill="0" applyBorder="0" applyAlignment="0" applyProtection="0"/>
    <xf numFmtId="287" fontId="10" fillId="0" borderId="0" applyFont="0" applyFill="0" applyBorder="0" applyAlignment="0" applyProtection="0"/>
    <xf numFmtId="287" fontId="10" fillId="0" borderId="0" applyFont="0" applyFill="0" applyBorder="0" applyAlignment="0" applyProtection="0"/>
    <xf numFmtId="287" fontId="10" fillId="0" borderId="0" applyFont="0" applyFill="0" applyBorder="0" applyAlignment="0" applyProtection="0"/>
    <xf numFmtId="287" fontId="10" fillId="0" borderId="0" applyFont="0" applyFill="0" applyBorder="0" applyAlignment="0" applyProtection="0"/>
    <xf numFmtId="287" fontId="10" fillId="0" borderId="0" applyFont="0" applyFill="0" applyBorder="0" applyAlignment="0" applyProtection="0"/>
    <xf numFmtId="287" fontId="10" fillId="0" borderId="0" applyFont="0" applyFill="0" applyBorder="0" applyAlignment="0" applyProtection="0"/>
    <xf numFmtId="287" fontId="10" fillId="0" borderId="0" applyFont="0" applyFill="0" applyBorder="0" applyAlignment="0" applyProtection="0"/>
    <xf numFmtId="287" fontId="10" fillId="0" borderId="0" applyFont="0" applyFill="0" applyBorder="0" applyAlignment="0" applyProtection="0"/>
    <xf numFmtId="287" fontId="10" fillId="0" borderId="0" applyFont="0" applyFill="0" applyBorder="0" applyAlignment="0" applyProtection="0"/>
    <xf numFmtId="287" fontId="10" fillId="0" borderId="0" applyFont="0" applyFill="0" applyBorder="0" applyAlignment="0" applyProtection="0"/>
    <xf numFmtId="287" fontId="10" fillId="0" borderId="0" applyFont="0" applyFill="0" applyBorder="0" applyAlignment="0" applyProtection="0"/>
    <xf numFmtId="0" fontId="120" fillId="0" borderId="0"/>
    <xf numFmtId="0" fontId="121" fillId="0" borderId="0" applyNumberFormat="0" applyFill="0" applyBorder="0" applyAlignment="0" applyProtection="0"/>
    <xf numFmtId="3" fontId="33" fillId="0" borderId="0" applyFont="0" applyBorder="0" applyAlignment="0"/>
    <xf numFmtId="0" fontId="10" fillId="0" borderId="0"/>
    <xf numFmtId="0" fontId="10" fillId="0" borderId="0"/>
    <xf numFmtId="0" fontId="10" fillId="0" borderId="0"/>
    <xf numFmtId="2" fontId="10" fillId="0" borderId="0" applyFont="0" applyFill="0" applyBorder="0" applyAlignment="0" applyProtection="0"/>
    <xf numFmtId="2" fontId="10" fillId="0" borderId="0" applyFont="0" applyFill="0" applyBorder="0" applyAlignment="0" applyProtection="0"/>
    <xf numFmtId="2" fontId="10" fillId="0" borderId="0" applyFont="0" applyFill="0" applyBorder="0" applyAlignment="0" applyProtection="0"/>
    <xf numFmtId="2" fontId="10" fillId="0" borderId="0" applyFont="0" applyFill="0" applyBorder="0" applyAlignment="0" applyProtection="0"/>
    <xf numFmtId="2" fontId="10" fillId="0" borderId="0" applyFont="0" applyFill="0" applyBorder="0" applyAlignment="0" applyProtection="0"/>
    <xf numFmtId="2" fontId="10" fillId="0" borderId="0" applyFont="0" applyFill="0" applyBorder="0" applyAlignment="0" applyProtection="0"/>
    <xf numFmtId="2" fontId="10" fillId="0" borderId="0" applyFont="0" applyFill="0" applyBorder="0" applyAlignment="0" applyProtection="0"/>
    <xf numFmtId="2" fontId="10" fillId="0" borderId="0" applyFont="0" applyFill="0" applyBorder="0" applyAlignment="0" applyProtection="0"/>
    <xf numFmtId="2" fontId="10" fillId="0" borderId="0" applyFont="0" applyFill="0" applyBorder="0" applyAlignment="0" applyProtection="0"/>
    <xf numFmtId="2" fontId="37" fillId="0" borderId="0" applyProtection="0"/>
    <xf numFmtId="2" fontId="10" fillId="0" borderId="0" applyFont="0" applyFill="0" applyBorder="0" applyAlignment="0" applyProtection="0"/>
    <xf numFmtId="2" fontId="10" fillId="0" borderId="0" applyFont="0" applyFill="0" applyBorder="0" applyAlignment="0" applyProtection="0"/>
    <xf numFmtId="2" fontId="10" fillId="0" borderId="0" applyFont="0" applyFill="0" applyBorder="0" applyAlignment="0" applyProtection="0"/>
    <xf numFmtId="2" fontId="10" fillId="0" borderId="0" applyFont="0" applyFill="0" applyBorder="0" applyAlignment="0" applyProtection="0"/>
    <xf numFmtId="2" fontId="10" fillId="0" borderId="0" applyFont="0" applyFill="0" applyBorder="0" applyAlignment="0" applyProtection="0"/>
    <xf numFmtId="2" fontId="10" fillId="0" borderId="0" applyFont="0" applyFill="0" applyBorder="0" applyAlignment="0" applyProtection="0"/>
    <xf numFmtId="2" fontId="10" fillId="0" borderId="0" applyFont="0" applyFill="0" applyBorder="0" applyAlignment="0" applyProtection="0"/>
    <xf numFmtId="0" fontId="122" fillId="0" borderId="0" applyNumberFormat="0" applyFill="0" applyBorder="0" applyAlignment="0" applyProtection="0"/>
    <xf numFmtId="0" fontId="123" fillId="0" borderId="0" applyNumberFormat="0" applyFill="0" applyBorder="0" applyProtection="0">
      <alignment vertical="center"/>
    </xf>
    <xf numFmtId="0" fontId="124" fillId="0" borderId="0" applyNumberFormat="0" applyFill="0" applyBorder="0" applyAlignment="0" applyProtection="0"/>
    <xf numFmtId="0" fontId="125" fillId="0" borderId="0" applyNumberFormat="0" applyFill="0" applyBorder="0" applyProtection="0">
      <alignment vertical="center"/>
    </xf>
    <xf numFmtId="0" fontId="126" fillId="0" borderId="0" applyNumberFormat="0" applyFill="0" applyBorder="0" applyAlignment="0" applyProtection="0"/>
    <xf numFmtId="0" fontId="127" fillId="0" borderId="0" applyNumberFormat="0" applyFill="0" applyBorder="0" applyAlignment="0" applyProtection="0"/>
    <xf numFmtId="288" fontId="128" fillId="0" borderId="20" applyNumberFormat="0" applyFill="0" applyBorder="0" applyAlignment="0" applyProtection="0"/>
    <xf numFmtId="0" fontId="129" fillId="0" borderId="0" applyNumberFormat="0" applyFill="0" applyBorder="0" applyAlignment="0" applyProtection="0"/>
    <xf numFmtId="0" fontId="130" fillId="0" borderId="0">
      <alignment vertical="top" wrapText="1"/>
    </xf>
    <xf numFmtId="0" fontId="131" fillId="6" borderId="0" applyNumberFormat="0" applyBorder="0" applyAlignment="0" applyProtection="0"/>
    <xf numFmtId="38" fontId="132" fillId="2" borderId="0" applyNumberFormat="0" applyBorder="0" applyAlignment="0" applyProtection="0"/>
    <xf numFmtId="38" fontId="132" fillId="24" borderId="0" applyNumberFormat="0" applyBorder="0" applyAlignment="0" applyProtection="0"/>
    <xf numFmtId="38" fontId="132" fillId="24" borderId="0" applyNumberFormat="0" applyBorder="0" applyAlignment="0" applyProtection="0"/>
    <xf numFmtId="38" fontId="132" fillId="24" borderId="0" applyNumberFormat="0" applyBorder="0" applyAlignment="0" applyProtection="0"/>
    <xf numFmtId="38" fontId="132" fillId="24" borderId="0" applyNumberFormat="0" applyBorder="0" applyAlignment="0" applyProtection="0"/>
    <xf numFmtId="38" fontId="132" fillId="24" borderId="0" applyNumberFormat="0" applyBorder="0" applyAlignment="0" applyProtection="0"/>
    <xf numFmtId="38" fontId="132" fillId="24" borderId="0" applyNumberFormat="0" applyBorder="0" applyAlignment="0" applyProtection="0"/>
    <xf numFmtId="38" fontId="132" fillId="2" borderId="0" applyNumberFormat="0" applyBorder="0" applyAlignment="0" applyProtection="0"/>
    <xf numFmtId="38" fontId="132" fillId="24" borderId="0" applyNumberFormat="0" applyBorder="0" applyAlignment="0" applyProtection="0"/>
    <xf numFmtId="38" fontId="132" fillId="24" borderId="0" applyNumberFormat="0" applyBorder="0" applyAlignment="0" applyProtection="0"/>
    <xf numFmtId="38" fontId="132" fillId="24" borderId="0" applyNumberFormat="0" applyBorder="0" applyAlignment="0" applyProtection="0"/>
    <xf numFmtId="38" fontId="132" fillId="24" borderId="0" applyNumberFormat="0" applyBorder="0" applyAlignment="0" applyProtection="0"/>
    <xf numFmtId="38" fontId="132" fillId="24" borderId="0" applyNumberFormat="0" applyBorder="0" applyAlignment="0" applyProtection="0"/>
    <xf numFmtId="38" fontId="132" fillId="24" borderId="0" applyNumberFormat="0" applyBorder="0" applyAlignment="0" applyProtection="0"/>
    <xf numFmtId="38" fontId="132" fillId="24" borderId="0" applyNumberFormat="0" applyBorder="0" applyAlignment="0" applyProtection="0"/>
    <xf numFmtId="38" fontId="132" fillId="24" borderId="0" applyNumberFormat="0" applyBorder="0" applyAlignment="0" applyProtection="0"/>
    <xf numFmtId="38" fontId="132" fillId="24" borderId="0" applyNumberFormat="0" applyBorder="0" applyAlignment="0" applyProtection="0"/>
    <xf numFmtId="289" fontId="31" fillId="2" borderId="0" applyBorder="0" applyProtection="0"/>
    <xf numFmtId="0" fontId="133" fillId="0" borderId="21" applyNumberFormat="0" applyFill="0" applyBorder="0" applyAlignment="0" applyProtection="0">
      <alignment horizontal="center" vertical="center"/>
    </xf>
    <xf numFmtId="0" fontId="134" fillId="0" borderId="0" applyNumberFormat="0" applyFont="0" applyBorder="0" applyAlignment="0">
      <alignment horizontal="left" vertical="center"/>
    </xf>
    <xf numFmtId="290" fontId="87" fillId="0" borderId="0" applyFont="0" applyFill="0" applyBorder="0" applyAlignment="0" applyProtection="0"/>
    <xf numFmtId="0" fontId="135" fillId="25" borderId="0"/>
    <xf numFmtId="0" fontId="136" fillId="0" borderId="0">
      <alignment horizontal="left"/>
    </xf>
    <xf numFmtId="0" fontId="137" fillId="0" borderId="0">
      <alignment horizontal="left"/>
    </xf>
    <xf numFmtId="0" fontId="49" fillId="0" borderId="22" applyNumberFormat="0" applyAlignment="0" applyProtection="0">
      <alignment horizontal="left" vertical="center"/>
    </xf>
    <xf numFmtId="0" fontId="49" fillId="0" borderId="22" applyNumberFormat="0" applyAlignment="0" applyProtection="0">
      <alignment horizontal="left" vertical="center"/>
    </xf>
    <xf numFmtId="0" fontId="49" fillId="0" borderId="9">
      <alignment horizontal="left" vertical="center"/>
    </xf>
    <xf numFmtId="0" fontId="49" fillId="0" borderId="9">
      <alignment horizontal="left" vertical="center"/>
    </xf>
    <xf numFmtId="14" fontId="138" fillId="26" borderId="23">
      <alignment horizontal="center" vertical="center" wrapText="1"/>
    </xf>
    <xf numFmtId="0" fontId="139" fillId="0" borderId="24" applyNumberFormat="0" applyFill="0" applyAlignment="0" applyProtection="0"/>
    <xf numFmtId="0" fontId="140" fillId="0" borderId="25" applyNumberFormat="0" applyFill="0" applyAlignment="0" applyProtection="0"/>
    <xf numFmtId="0" fontId="141" fillId="0" borderId="26" applyNumberFormat="0" applyFill="0" applyAlignment="0" applyProtection="0"/>
    <xf numFmtId="0" fontId="141" fillId="0" borderId="0" applyNumberFormat="0" applyFill="0" applyBorder="0" applyAlignment="0" applyProtection="0"/>
    <xf numFmtId="0" fontId="96" fillId="0" borderId="0" applyFill="0" applyAlignment="0" applyProtection="0">
      <protection locked="0"/>
    </xf>
    <xf numFmtId="0" fontId="96" fillId="0" borderId="1" applyFill="0" applyAlignment="0" applyProtection="0">
      <protection locked="0"/>
    </xf>
    <xf numFmtId="0" fontId="142" fillId="0" borderId="0" applyProtection="0"/>
    <xf numFmtId="0" fontId="49" fillId="0" borderId="0" applyProtection="0"/>
    <xf numFmtId="0" fontId="143" fillId="0" borderId="23">
      <alignment horizontal="center"/>
    </xf>
    <xf numFmtId="0" fontId="143" fillId="0" borderId="0">
      <alignment horizontal="center"/>
    </xf>
    <xf numFmtId="164" fontId="144" fillId="27" borderId="2" applyNumberFormat="0" applyAlignment="0">
      <alignment horizontal="left" vertical="top"/>
    </xf>
    <xf numFmtId="164" fontId="144" fillId="27" borderId="2" applyNumberFormat="0" applyAlignment="0">
      <alignment horizontal="left" vertical="top"/>
    </xf>
    <xf numFmtId="291" fontId="144" fillId="27" borderId="2" applyNumberFormat="0" applyAlignment="0">
      <alignment horizontal="left" vertical="top"/>
    </xf>
    <xf numFmtId="49" fontId="145" fillId="0" borderId="2">
      <alignment vertical="center"/>
    </xf>
    <xf numFmtId="49" fontId="145" fillId="0" borderId="2">
      <alignment vertical="center"/>
    </xf>
    <xf numFmtId="0" fontId="16" fillId="0" borderId="0"/>
    <xf numFmtId="177" fontId="33" fillId="0" borderId="0" applyFont="0" applyFill="0" applyBorder="0" applyAlignment="0" applyProtection="0"/>
    <xf numFmtId="38" fontId="53" fillId="0" borderId="0" applyFont="0" applyFill="0" applyBorder="0" applyAlignment="0" applyProtection="0"/>
    <xf numFmtId="167" fontId="39" fillId="0" borderId="0" applyFont="0" applyFill="0" applyBorder="0" applyAlignment="0" applyProtection="0"/>
    <xf numFmtId="205" fontId="39" fillId="0" borderId="0" applyFont="0" applyFill="0" applyBorder="0" applyAlignment="0" applyProtection="0"/>
    <xf numFmtId="41" fontId="39" fillId="0" borderId="0" applyFont="0" applyFill="0" applyBorder="0" applyAlignment="0" applyProtection="0"/>
    <xf numFmtId="292" fontId="146" fillId="0" borderId="0" applyFont="0" applyFill="0" applyBorder="0" applyAlignment="0" applyProtection="0"/>
    <xf numFmtId="10" fontId="132" fillId="28" borderId="2" applyNumberFormat="0" applyBorder="0" applyAlignment="0" applyProtection="0"/>
    <xf numFmtId="10" fontId="132" fillId="24" borderId="2" applyNumberFormat="0" applyBorder="0" applyAlignment="0" applyProtection="0"/>
    <xf numFmtId="10" fontId="132" fillId="24" borderId="2" applyNumberFormat="0" applyBorder="0" applyAlignment="0" applyProtection="0"/>
    <xf numFmtId="10" fontId="132" fillId="24" borderId="2" applyNumberFormat="0" applyBorder="0" applyAlignment="0" applyProtection="0"/>
    <xf numFmtId="10" fontId="132" fillId="24" borderId="2" applyNumberFormat="0" applyBorder="0" applyAlignment="0" applyProtection="0"/>
    <xf numFmtId="10" fontId="132" fillId="24" borderId="2" applyNumberFormat="0" applyBorder="0" applyAlignment="0" applyProtection="0"/>
    <xf numFmtId="10" fontId="132" fillId="24" borderId="2" applyNumberFormat="0" applyBorder="0" applyAlignment="0" applyProtection="0"/>
    <xf numFmtId="10" fontId="132" fillId="28" borderId="2" applyNumberFormat="0" applyBorder="0" applyAlignment="0" applyProtection="0"/>
    <xf numFmtId="10" fontId="132" fillId="28" borderId="2" applyNumberFormat="0" applyBorder="0" applyAlignment="0" applyProtection="0"/>
    <xf numFmtId="10" fontId="132" fillId="24" borderId="2" applyNumberFormat="0" applyBorder="0" applyAlignment="0" applyProtection="0"/>
    <xf numFmtId="10" fontId="132" fillId="24" borderId="2" applyNumberFormat="0" applyBorder="0" applyAlignment="0" applyProtection="0"/>
    <xf numFmtId="10" fontId="132" fillId="24" borderId="2" applyNumberFormat="0" applyBorder="0" applyAlignment="0" applyProtection="0"/>
    <xf numFmtId="10" fontId="132" fillId="24" borderId="2" applyNumberFormat="0" applyBorder="0" applyAlignment="0" applyProtection="0"/>
    <xf numFmtId="10" fontId="132" fillId="24" borderId="2" applyNumberFormat="0" applyBorder="0" applyAlignment="0" applyProtection="0"/>
    <xf numFmtId="10" fontId="132" fillId="24" borderId="2" applyNumberFormat="0" applyBorder="0" applyAlignment="0" applyProtection="0"/>
    <xf numFmtId="10" fontId="132" fillId="24" borderId="2" applyNumberFormat="0" applyBorder="0" applyAlignment="0" applyProtection="0"/>
    <xf numFmtId="10" fontId="132" fillId="24" borderId="2" applyNumberFormat="0" applyBorder="0" applyAlignment="0" applyProtection="0"/>
    <xf numFmtId="10" fontId="132" fillId="24" borderId="2" applyNumberFormat="0" applyBorder="0" applyAlignment="0" applyProtection="0"/>
    <xf numFmtId="0" fontId="147" fillId="9" borderId="15" applyNumberFormat="0" applyAlignment="0" applyProtection="0"/>
    <xf numFmtId="0" fontId="147" fillId="9" borderId="15" applyNumberFormat="0" applyAlignment="0" applyProtection="0"/>
    <xf numFmtId="0" fontId="147" fillId="9" borderId="15" applyNumberFormat="0" applyAlignment="0" applyProtection="0"/>
    <xf numFmtId="0" fontId="147" fillId="9" borderId="15" applyNumberFormat="0" applyAlignment="0" applyProtection="0"/>
    <xf numFmtId="0" fontId="147" fillId="9" borderId="15" applyNumberFormat="0" applyAlignment="0" applyProtection="0"/>
    <xf numFmtId="0" fontId="147" fillId="9" borderId="15" applyNumberFormat="0" applyAlignment="0" applyProtection="0"/>
    <xf numFmtId="0" fontId="148" fillId="0" borderId="0" applyNumberFormat="0" applyFill="0" applyBorder="0" applyAlignment="0" applyProtection="0">
      <alignment vertical="top"/>
      <protection locked="0"/>
    </xf>
    <xf numFmtId="0" fontId="148" fillId="0" borderId="0" applyNumberFormat="0" applyFill="0" applyBorder="0" applyAlignment="0" applyProtection="0">
      <alignment vertical="top"/>
      <protection locked="0"/>
    </xf>
    <xf numFmtId="0" fontId="148" fillId="0" borderId="0" applyNumberFormat="0" applyFill="0" applyBorder="0" applyAlignment="0" applyProtection="0">
      <alignment vertical="top"/>
      <protection locked="0"/>
    </xf>
    <xf numFmtId="0" fontId="148" fillId="0" borderId="0" applyNumberFormat="0" applyFill="0" applyBorder="0" applyAlignment="0" applyProtection="0">
      <alignment vertical="top"/>
      <protection locked="0"/>
    </xf>
    <xf numFmtId="0" fontId="148" fillId="0" borderId="0" applyNumberFormat="0" applyFill="0" applyBorder="0" applyAlignment="0" applyProtection="0">
      <alignment vertical="top"/>
      <protection locked="0"/>
    </xf>
    <xf numFmtId="0" fontId="148" fillId="0" borderId="0" applyNumberFormat="0" applyFill="0" applyBorder="0" applyAlignment="0" applyProtection="0">
      <alignment vertical="top"/>
      <protection locked="0"/>
    </xf>
    <xf numFmtId="0" fontId="149" fillId="0" borderId="0" applyNumberFormat="0" applyFill="0" applyBorder="0" applyAlignment="0" applyProtection="0">
      <alignment vertical="top"/>
      <protection locked="0"/>
    </xf>
    <xf numFmtId="0" fontId="149" fillId="0" borderId="0" applyNumberFormat="0" applyFill="0" applyBorder="0" applyAlignment="0" applyProtection="0">
      <alignment vertical="top"/>
      <protection locked="0"/>
    </xf>
    <xf numFmtId="0" fontId="150" fillId="0" borderId="0" applyNumberFormat="0" applyFill="0" applyBorder="0" applyAlignment="0" applyProtection="0">
      <alignment vertical="top"/>
      <protection locked="0"/>
    </xf>
    <xf numFmtId="0" fontId="148" fillId="0" borderId="0" applyNumberFormat="0" applyFill="0" applyBorder="0" applyAlignment="0" applyProtection="0">
      <alignment vertical="top"/>
      <protection locked="0"/>
    </xf>
    <xf numFmtId="0" fontId="148" fillId="0" borderId="0" applyNumberFormat="0" applyFill="0" applyBorder="0" applyAlignment="0" applyProtection="0">
      <alignment vertical="top"/>
      <protection locked="0"/>
    </xf>
    <xf numFmtId="0" fontId="148" fillId="0" borderId="0" applyNumberFormat="0" applyFill="0" applyBorder="0" applyAlignment="0" applyProtection="0">
      <alignment vertical="top"/>
      <protection locked="0"/>
    </xf>
    <xf numFmtId="0" fontId="148" fillId="0" borderId="0" applyNumberFormat="0" applyFill="0" applyBorder="0" applyAlignment="0" applyProtection="0">
      <alignment vertical="top"/>
      <protection locked="0"/>
    </xf>
    <xf numFmtId="0" fontId="148" fillId="0" borderId="0" applyNumberFormat="0" applyFill="0" applyBorder="0" applyAlignment="0" applyProtection="0">
      <alignment vertical="top"/>
      <protection locked="0"/>
    </xf>
    <xf numFmtId="0" fontId="148" fillId="0" borderId="0" applyNumberFormat="0" applyFill="0" applyBorder="0" applyAlignment="0" applyProtection="0">
      <alignment vertical="top"/>
      <protection locked="0"/>
    </xf>
    <xf numFmtId="0" fontId="149" fillId="0" borderId="0" applyNumberFormat="0" applyFill="0" applyBorder="0" applyAlignment="0" applyProtection="0">
      <alignment vertical="top"/>
      <protection locked="0"/>
    </xf>
    <xf numFmtId="0" fontId="149" fillId="0" borderId="0" applyNumberFormat="0" applyFill="0" applyBorder="0" applyAlignment="0" applyProtection="0">
      <alignment vertical="top"/>
      <protection locked="0"/>
    </xf>
    <xf numFmtId="0" fontId="149" fillId="0" borderId="0" applyNumberFormat="0" applyFill="0" applyBorder="0" applyAlignment="0" applyProtection="0">
      <alignment vertical="top"/>
      <protection locked="0"/>
    </xf>
    <xf numFmtId="0" fontId="149" fillId="0" borderId="0" applyNumberFormat="0" applyFill="0" applyBorder="0" applyAlignment="0" applyProtection="0">
      <alignment vertical="top"/>
      <protection locked="0"/>
    </xf>
    <xf numFmtId="177" fontId="33" fillId="0" borderId="0" applyFont="0" applyFill="0" applyBorder="0" applyAlignment="0" applyProtection="0"/>
    <xf numFmtId="0" fontId="33" fillId="0" borderId="0"/>
    <xf numFmtId="0" fontId="80" fillId="0" borderId="27">
      <alignment horizontal="centerContinuous"/>
    </xf>
    <xf numFmtId="0" fontId="53" fillId="0" borderId="0"/>
    <xf numFmtId="0" fontId="16" fillId="0" borderId="0" applyNumberFormat="0" applyFont="0" applyFill="0" applyBorder="0" applyProtection="0">
      <alignment horizontal="left" vertical="center"/>
    </xf>
    <xf numFmtId="0" fontId="53" fillId="0" borderId="0"/>
    <xf numFmtId="0" fontId="71" fillId="0" borderId="0" applyFill="0" applyBorder="0" applyAlignment="0"/>
    <xf numFmtId="226" fontId="10" fillId="0" borderId="0" applyFill="0" applyBorder="0" applyAlignment="0"/>
    <xf numFmtId="226" fontId="10" fillId="0" borderId="0" applyFill="0" applyBorder="0" applyAlignment="0"/>
    <xf numFmtId="226" fontId="10" fillId="0" borderId="0" applyFill="0" applyBorder="0" applyAlignment="0"/>
    <xf numFmtId="226" fontId="10" fillId="0" borderId="0" applyFill="0" applyBorder="0" applyAlignment="0"/>
    <xf numFmtId="226" fontId="10" fillId="0" borderId="0" applyFill="0" applyBorder="0" applyAlignment="0"/>
    <xf numFmtId="226" fontId="10" fillId="0" borderId="0" applyFill="0" applyBorder="0" applyAlignment="0"/>
    <xf numFmtId="226" fontId="10" fillId="0" borderId="0" applyFill="0" applyBorder="0" applyAlignment="0"/>
    <xf numFmtId="226" fontId="10" fillId="0" borderId="0" applyFill="0" applyBorder="0" applyAlignment="0"/>
    <xf numFmtId="226" fontId="10" fillId="0" borderId="0" applyFill="0" applyBorder="0" applyAlignment="0"/>
    <xf numFmtId="226" fontId="10" fillId="0" borderId="0" applyFill="0" applyBorder="0" applyAlignment="0"/>
    <xf numFmtId="226" fontId="10" fillId="0" borderId="0" applyFill="0" applyBorder="0" applyAlignment="0"/>
    <xf numFmtId="226" fontId="10" fillId="0" borderId="0" applyFill="0" applyBorder="0" applyAlignment="0"/>
    <xf numFmtId="226" fontId="10" fillId="0" borderId="0" applyFill="0" applyBorder="0" applyAlignment="0"/>
    <xf numFmtId="226" fontId="10" fillId="0" borderId="0" applyFill="0" applyBorder="0" applyAlignment="0"/>
    <xf numFmtId="226" fontId="10" fillId="0" borderId="0" applyFill="0" applyBorder="0" applyAlignment="0"/>
    <xf numFmtId="217" fontId="92" fillId="0" borderId="0" applyFill="0" applyBorder="0" applyAlignment="0"/>
    <xf numFmtId="218" fontId="10" fillId="0" borderId="0" applyFill="0" applyBorder="0" applyAlignment="0"/>
    <xf numFmtId="218" fontId="10" fillId="0" borderId="0" applyFill="0" applyBorder="0" applyAlignment="0"/>
    <xf numFmtId="218" fontId="10" fillId="0" borderId="0" applyFill="0" applyBorder="0" applyAlignment="0"/>
    <xf numFmtId="218" fontId="10" fillId="0" borderId="0" applyFill="0" applyBorder="0" applyAlignment="0"/>
    <xf numFmtId="218" fontId="10" fillId="0" borderId="0" applyFill="0" applyBorder="0" applyAlignment="0"/>
    <xf numFmtId="218" fontId="10" fillId="0" borderId="0" applyFill="0" applyBorder="0" applyAlignment="0"/>
    <xf numFmtId="218" fontId="10" fillId="0" borderId="0" applyFill="0" applyBorder="0" applyAlignment="0"/>
    <xf numFmtId="218" fontId="10" fillId="0" borderId="0" applyFill="0" applyBorder="0" applyAlignment="0"/>
    <xf numFmtId="218" fontId="10" fillId="0" borderId="0" applyFill="0" applyBorder="0" applyAlignment="0"/>
    <xf numFmtId="218" fontId="10" fillId="0" borderId="0" applyFill="0" applyBorder="0" applyAlignment="0"/>
    <xf numFmtId="218" fontId="10" fillId="0" borderId="0" applyFill="0" applyBorder="0" applyAlignment="0"/>
    <xf numFmtId="218" fontId="10" fillId="0" borderId="0" applyFill="0" applyBorder="0" applyAlignment="0"/>
    <xf numFmtId="218" fontId="10" fillId="0" borderId="0" applyFill="0" applyBorder="0" applyAlignment="0"/>
    <xf numFmtId="218" fontId="10" fillId="0" borderId="0" applyFill="0" applyBorder="0" applyAlignment="0"/>
    <xf numFmtId="218" fontId="10" fillId="0" borderId="0" applyFill="0" applyBorder="0" applyAlignment="0"/>
    <xf numFmtId="225" fontId="92" fillId="0" borderId="0" applyFill="0" applyBorder="0" applyAlignment="0"/>
    <xf numFmtId="226" fontId="10" fillId="0" borderId="0" applyFill="0" applyBorder="0" applyAlignment="0"/>
    <xf numFmtId="226" fontId="10" fillId="0" borderId="0" applyFill="0" applyBorder="0" applyAlignment="0"/>
    <xf numFmtId="226" fontId="10" fillId="0" borderId="0" applyFill="0" applyBorder="0" applyAlignment="0"/>
    <xf numFmtId="226" fontId="10" fillId="0" borderId="0" applyFill="0" applyBorder="0" applyAlignment="0"/>
    <xf numFmtId="226" fontId="10" fillId="0" borderId="0" applyFill="0" applyBorder="0" applyAlignment="0"/>
    <xf numFmtId="226" fontId="10" fillId="0" borderId="0" applyFill="0" applyBorder="0" applyAlignment="0"/>
    <xf numFmtId="226" fontId="10" fillId="0" borderId="0" applyFill="0" applyBorder="0" applyAlignment="0"/>
    <xf numFmtId="226" fontId="10" fillId="0" borderId="0" applyFill="0" applyBorder="0" applyAlignment="0"/>
    <xf numFmtId="226" fontId="10" fillId="0" borderId="0" applyFill="0" applyBorder="0" applyAlignment="0"/>
    <xf numFmtId="226" fontId="10" fillId="0" borderId="0" applyFill="0" applyBorder="0" applyAlignment="0"/>
    <xf numFmtId="226" fontId="10" fillId="0" borderId="0" applyFill="0" applyBorder="0" applyAlignment="0"/>
    <xf numFmtId="226" fontId="10" fillId="0" borderId="0" applyFill="0" applyBorder="0" applyAlignment="0"/>
    <xf numFmtId="226" fontId="10" fillId="0" borderId="0" applyFill="0" applyBorder="0" applyAlignment="0"/>
    <xf numFmtId="226" fontId="10" fillId="0" borderId="0" applyFill="0" applyBorder="0" applyAlignment="0"/>
    <xf numFmtId="226" fontId="10" fillId="0" borderId="0" applyFill="0" applyBorder="0" applyAlignment="0"/>
    <xf numFmtId="227" fontId="92" fillId="0" borderId="0" applyFill="0" applyBorder="0" applyAlignment="0"/>
    <xf numFmtId="228" fontId="10" fillId="0" borderId="0" applyFill="0" applyBorder="0" applyAlignment="0"/>
    <xf numFmtId="228" fontId="10" fillId="0" borderId="0" applyFill="0" applyBorder="0" applyAlignment="0"/>
    <xf numFmtId="228" fontId="10" fillId="0" borderId="0" applyFill="0" applyBorder="0" applyAlignment="0"/>
    <xf numFmtId="228" fontId="10" fillId="0" borderId="0" applyFill="0" applyBorder="0" applyAlignment="0"/>
    <xf numFmtId="228" fontId="10" fillId="0" borderId="0" applyFill="0" applyBorder="0" applyAlignment="0"/>
    <xf numFmtId="228" fontId="10" fillId="0" borderId="0" applyFill="0" applyBorder="0" applyAlignment="0"/>
    <xf numFmtId="228" fontId="10" fillId="0" borderId="0" applyFill="0" applyBorder="0" applyAlignment="0"/>
    <xf numFmtId="228" fontId="10" fillId="0" borderId="0" applyFill="0" applyBorder="0" applyAlignment="0"/>
    <xf numFmtId="228" fontId="10" fillId="0" borderId="0" applyFill="0" applyBorder="0" applyAlignment="0"/>
    <xf numFmtId="228" fontId="10" fillId="0" borderId="0" applyFill="0" applyBorder="0" applyAlignment="0"/>
    <xf numFmtId="228" fontId="10" fillId="0" borderId="0" applyFill="0" applyBorder="0" applyAlignment="0"/>
    <xf numFmtId="228" fontId="10" fillId="0" borderId="0" applyFill="0" applyBorder="0" applyAlignment="0"/>
    <xf numFmtId="228" fontId="10" fillId="0" borderId="0" applyFill="0" applyBorder="0" applyAlignment="0"/>
    <xf numFmtId="228" fontId="10" fillId="0" borderId="0" applyFill="0" applyBorder="0" applyAlignment="0"/>
    <xf numFmtId="228" fontId="10" fillId="0" borderId="0" applyFill="0" applyBorder="0" applyAlignment="0"/>
    <xf numFmtId="217" fontId="92" fillId="0" borderId="0" applyFill="0" applyBorder="0" applyAlignment="0"/>
    <xf numFmtId="218" fontId="10" fillId="0" borderId="0" applyFill="0" applyBorder="0" applyAlignment="0"/>
    <xf numFmtId="218" fontId="10" fillId="0" borderId="0" applyFill="0" applyBorder="0" applyAlignment="0"/>
    <xf numFmtId="218" fontId="10" fillId="0" borderId="0" applyFill="0" applyBorder="0" applyAlignment="0"/>
    <xf numFmtId="218" fontId="10" fillId="0" borderId="0" applyFill="0" applyBorder="0" applyAlignment="0"/>
    <xf numFmtId="218" fontId="10" fillId="0" borderId="0" applyFill="0" applyBorder="0" applyAlignment="0"/>
    <xf numFmtId="218" fontId="10" fillId="0" borderId="0" applyFill="0" applyBorder="0" applyAlignment="0"/>
    <xf numFmtId="218" fontId="10" fillId="0" borderId="0" applyFill="0" applyBorder="0" applyAlignment="0"/>
    <xf numFmtId="218" fontId="10" fillId="0" borderId="0" applyFill="0" applyBorder="0" applyAlignment="0"/>
    <xf numFmtId="218" fontId="10" fillId="0" borderId="0" applyFill="0" applyBorder="0" applyAlignment="0"/>
    <xf numFmtId="218" fontId="10" fillId="0" borderId="0" applyFill="0" applyBorder="0" applyAlignment="0"/>
    <xf numFmtId="218" fontId="10" fillId="0" borderId="0" applyFill="0" applyBorder="0" applyAlignment="0"/>
    <xf numFmtId="218" fontId="10" fillId="0" borderId="0" applyFill="0" applyBorder="0" applyAlignment="0"/>
    <xf numFmtId="218" fontId="10" fillId="0" borderId="0" applyFill="0" applyBorder="0" applyAlignment="0"/>
    <xf numFmtId="218" fontId="10" fillId="0" borderId="0" applyFill="0" applyBorder="0" applyAlignment="0"/>
    <xf numFmtId="218" fontId="10" fillId="0" borderId="0" applyFill="0" applyBorder="0" applyAlignment="0"/>
    <xf numFmtId="0" fontId="151" fillId="0" borderId="28" applyNumberFormat="0" applyFill="0" applyAlignment="0" applyProtection="0"/>
    <xf numFmtId="3" fontId="152" fillId="0" borderId="4" applyNumberFormat="0" applyAlignment="0">
      <alignment horizontal="center" vertical="center"/>
    </xf>
    <xf numFmtId="3" fontId="65" fillId="0" borderId="4" applyNumberFormat="0" applyAlignment="0">
      <alignment horizontal="center" vertical="center"/>
    </xf>
    <xf numFmtId="3" fontId="144" fillId="0" borderId="4" applyNumberFormat="0" applyAlignment="0">
      <alignment horizontal="center" vertical="center"/>
    </xf>
    <xf numFmtId="276" fontId="153" fillId="0" borderId="7" applyNumberFormat="0" applyFont="0" applyFill="0" applyBorder="0">
      <alignment horizontal="center"/>
    </xf>
    <xf numFmtId="276" fontId="153" fillId="0" borderId="7" applyNumberFormat="0" applyFont="0" applyFill="0" applyBorder="0">
      <alignment horizontal="center"/>
    </xf>
    <xf numFmtId="38" fontId="53" fillId="0" borderId="0" applyFont="0" applyFill="0" applyBorder="0" applyAlignment="0" applyProtection="0"/>
    <xf numFmtId="40" fontId="53" fillId="0" borderId="0" applyFont="0" applyFill="0" applyBorder="0" applyAlignment="0" applyProtection="0"/>
    <xf numFmtId="177" fontId="71" fillId="0" borderId="0" applyFont="0" applyFill="0" applyBorder="0" applyAlignment="0" applyProtection="0"/>
    <xf numFmtId="178" fontId="71" fillId="0" borderId="0" applyFont="0" applyFill="0" applyBorder="0" applyAlignment="0" applyProtection="0"/>
    <xf numFmtId="0" fontId="154" fillId="0" borderId="23"/>
    <xf numFmtId="0" fontId="155" fillId="0" borderId="23"/>
    <xf numFmtId="293" fontId="71" fillId="0" borderId="7"/>
    <xf numFmtId="293" fontId="71" fillId="0" borderId="7"/>
    <xf numFmtId="294" fontId="156" fillId="0" borderId="7"/>
    <xf numFmtId="295" fontId="76" fillId="0" borderId="0" applyFont="0" applyFill="0" applyBorder="0" applyAlignment="0" applyProtection="0"/>
    <xf numFmtId="296" fontId="76" fillId="0" borderId="0" applyFont="0" applyFill="0" applyBorder="0" applyAlignment="0" applyProtection="0"/>
    <xf numFmtId="297" fontId="71" fillId="0" borderId="0" applyFont="0" applyFill="0" applyBorder="0" applyAlignment="0" applyProtection="0"/>
    <xf numFmtId="298" fontId="71" fillId="0" borderId="0" applyFont="0" applyFill="0" applyBorder="0" applyAlignment="0" applyProtection="0"/>
    <xf numFmtId="0" fontId="57" fillId="0" borderId="0" applyNumberFormat="0" applyFont="0" applyFill="0" applyAlignment="0"/>
    <xf numFmtId="0" fontId="157" fillId="29" borderId="0" applyNumberFormat="0" applyBorder="0" applyAlignment="0" applyProtection="0"/>
    <xf numFmtId="0" fontId="87" fillId="0" borderId="2"/>
    <xf numFmtId="0" fontId="16" fillId="0" borderId="0"/>
    <xf numFmtId="0" fontId="38" fillId="0" borderId="5" applyNumberFormat="0" applyAlignment="0">
      <alignment horizontal="center"/>
    </xf>
    <xf numFmtId="37" fontId="158" fillId="0" borderId="0"/>
    <xf numFmtId="37" fontId="158" fillId="0" borderId="0"/>
    <xf numFmtId="37" fontId="158" fillId="0" borderId="0"/>
    <xf numFmtId="0" fontId="159" fillId="0" borderId="2" applyNumberFormat="0" applyFont="0" applyFill="0" applyBorder="0" applyAlignment="0">
      <alignment horizontal="center"/>
    </xf>
    <xf numFmtId="0" fontId="159" fillId="0" borderId="2" applyNumberFormat="0" applyFont="0" applyFill="0" applyBorder="0" applyAlignment="0">
      <alignment horizontal="center"/>
    </xf>
    <xf numFmtId="299" fontId="160" fillId="0" borderId="0"/>
    <xf numFmtId="0" fontId="161" fillId="0" borderId="0"/>
    <xf numFmtId="0" fontId="10" fillId="0" borderId="0"/>
    <xf numFmtId="0" fontId="162" fillId="0" borderId="0"/>
    <xf numFmtId="0" fontId="163" fillId="0" borderId="0"/>
    <xf numFmtId="0" fontId="8" fillId="0" borderId="0"/>
    <xf numFmtId="0" fontId="8" fillId="0" borderId="0"/>
    <xf numFmtId="0" fontId="8" fillId="0" borderId="0"/>
    <xf numFmtId="0" fontId="17" fillId="0" borderId="0"/>
    <xf numFmtId="0" fontId="8" fillId="0" borderId="0"/>
    <xf numFmtId="0" fontId="8" fillId="0" borderId="0"/>
    <xf numFmtId="0" fontId="17" fillId="0" borderId="0"/>
    <xf numFmtId="0" fontId="164" fillId="0" borderId="0"/>
    <xf numFmtId="0" fontId="10" fillId="0" borderId="0"/>
    <xf numFmtId="0" fontId="165" fillId="0" borderId="0"/>
    <xf numFmtId="0" fontId="10" fillId="0" borderId="0"/>
    <xf numFmtId="0" fontId="18" fillId="0" borderId="0"/>
    <xf numFmtId="0" fontId="166" fillId="0" borderId="0"/>
    <xf numFmtId="0" fontId="71" fillId="0" borderId="0"/>
    <xf numFmtId="0" fontId="10" fillId="0" borderId="0"/>
    <xf numFmtId="0" fontId="10" fillId="0" borderId="0"/>
    <xf numFmtId="0" fontId="9" fillId="0" borderId="0"/>
    <xf numFmtId="0" fontId="8" fillId="0" borderId="0"/>
    <xf numFmtId="0" fontId="8" fillId="0" borderId="0"/>
    <xf numFmtId="0" fontId="8" fillId="0" borderId="0"/>
    <xf numFmtId="0" fontId="8" fillId="0" borderId="0"/>
    <xf numFmtId="0" fontId="70" fillId="0" borderId="0"/>
    <xf numFmtId="0" fontId="18" fillId="0" borderId="0"/>
    <xf numFmtId="0" fontId="60" fillId="0" borderId="0"/>
    <xf numFmtId="0" fontId="17" fillId="0" borderId="0"/>
    <xf numFmtId="0" fontId="164" fillId="0" borderId="0"/>
    <xf numFmtId="0" fontId="10" fillId="0" borderId="0"/>
    <xf numFmtId="0" fontId="17" fillId="0" borderId="0"/>
    <xf numFmtId="0" fontId="167" fillId="0" borderId="0"/>
    <xf numFmtId="0" fontId="71" fillId="0" borderId="0"/>
    <xf numFmtId="0" fontId="17" fillId="0" borderId="0"/>
    <xf numFmtId="0" fontId="10" fillId="0" borderId="0"/>
    <xf numFmtId="0" fontId="9" fillId="0" borderId="0"/>
    <xf numFmtId="0" fontId="57" fillId="0" borderId="0"/>
    <xf numFmtId="0" fontId="37" fillId="0" borderId="0"/>
    <xf numFmtId="0" fontId="10" fillId="0" borderId="0"/>
    <xf numFmtId="0" fontId="8" fillId="0" borderId="0"/>
    <xf numFmtId="0" fontId="8" fillId="0" borderId="0"/>
    <xf numFmtId="0" fontId="8" fillId="0" borderId="0"/>
    <xf numFmtId="0" fontId="8" fillId="0" borderId="0"/>
    <xf numFmtId="0" fontId="37" fillId="0" borderId="0" applyProtection="0"/>
    <xf numFmtId="0" fontId="10" fillId="0" borderId="0"/>
    <xf numFmtId="0" fontId="8" fillId="0" borderId="0"/>
    <xf numFmtId="0" fontId="8" fillId="0" borderId="0"/>
    <xf numFmtId="0" fontId="8" fillId="0" borderId="0"/>
    <xf numFmtId="0" fontId="8" fillId="0" borderId="0"/>
    <xf numFmtId="0" fontId="10" fillId="0" borderId="0"/>
    <xf numFmtId="0" fontId="10" fillId="0" borderId="0"/>
    <xf numFmtId="0" fontId="8" fillId="0" borderId="0"/>
    <xf numFmtId="0" fontId="8" fillId="0" borderId="0"/>
    <xf numFmtId="0" fontId="8" fillId="0" borderId="0"/>
    <xf numFmtId="0" fontId="8" fillId="0" borderId="0"/>
    <xf numFmtId="0" fontId="8" fillId="0" borderId="0"/>
    <xf numFmtId="0" fontId="8" fillId="0" borderId="0"/>
    <xf numFmtId="0" fontId="37" fillId="0" borderId="0"/>
    <xf numFmtId="0" fontId="37" fillId="0" borderId="0"/>
    <xf numFmtId="0" fontId="10" fillId="0" borderId="0"/>
    <xf numFmtId="0" fontId="10" fillId="0" borderId="0"/>
    <xf numFmtId="0" fontId="17" fillId="0" borderId="0"/>
    <xf numFmtId="0" fontId="166" fillId="0" borderId="0"/>
    <xf numFmtId="0" fontId="10" fillId="0" borderId="0"/>
    <xf numFmtId="0" fontId="10" fillId="0" borderId="0"/>
    <xf numFmtId="0" fontId="9" fillId="0" borderId="0"/>
    <xf numFmtId="0" fontId="17" fillId="0" borderId="0"/>
    <xf numFmtId="0" fontId="9" fillId="0" borderId="0"/>
    <xf numFmtId="0" fontId="17" fillId="0" borderId="0"/>
    <xf numFmtId="0" fontId="9" fillId="0" borderId="0"/>
    <xf numFmtId="0" fontId="38" fillId="0" borderId="0"/>
    <xf numFmtId="0" fontId="9" fillId="0" borderId="0"/>
    <xf numFmtId="0" fontId="17" fillId="0" borderId="0"/>
    <xf numFmtId="0" fontId="17" fillId="0" borderId="0"/>
    <xf numFmtId="0" fontId="17" fillId="0" borderId="0"/>
    <xf numFmtId="0" fontId="17" fillId="0" borderId="0"/>
    <xf numFmtId="0" fontId="17" fillId="0" borderId="0"/>
    <xf numFmtId="0" fontId="17" fillId="0" borderId="0"/>
    <xf numFmtId="0" fontId="9" fillId="0" borderId="0"/>
    <xf numFmtId="0" fontId="9" fillId="0" borderId="0"/>
    <xf numFmtId="0" fontId="9" fillId="0" borderId="0"/>
    <xf numFmtId="0" fontId="9" fillId="0" borderId="0"/>
    <xf numFmtId="0" fontId="9"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7" fillId="0" borderId="0"/>
    <xf numFmtId="0" fontId="17" fillId="0" borderId="0"/>
    <xf numFmtId="0" fontId="17" fillId="0" borderId="0"/>
    <xf numFmtId="0" fontId="10" fillId="0" borderId="0"/>
    <xf numFmtId="0" fontId="17" fillId="0" borderId="0"/>
    <xf numFmtId="0" fontId="10" fillId="0" borderId="0"/>
    <xf numFmtId="0" fontId="10" fillId="0" borderId="0"/>
    <xf numFmtId="0" fontId="10" fillId="0" borderId="0"/>
    <xf numFmtId="0" fontId="10" fillId="0" borderId="0"/>
    <xf numFmtId="0" fontId="10" fillId="0" borderId="0"/>
    <xf numFmtId="0" fontId="17" fillId="0" borderId="0"/>
    <xf numFmtId="0" fontId="9" fillId="0" borderId="0"/>
    <xf numFmtId="0" fontId="9" fillId="0" borderId="0"/>
    <xf numFmtId="0" fontId="17" fillId="0" borderId="0"/>
    <xf numFmtId="0" fontId="17" fillId="0" borderId="0"/>
    <xf numFmtId="0" fontId="166" fillId="0" borderId="0"/>
    <xf numFmtId="0" fontId="166" fillId="0" borderId="0"/>
    <xf numFmtId="0" fontId="166" fillId="0" borderId="0"/>
    <xf numFmtId="0" fontId="165" fillId="0" borderId="0"/>
    <xf numFmtId="0" fontId="37" fillId="0" borderId="0" applyProtection="0"/>
    <xf numFmtId="0" fontId="8" fillId="0" borderId="0"/>
    <xf numFmtId="0" fontId="107" fillId="0" borderId="0"/>
    <xf numFmtId="0" fontId="107" fillId="0" borderId="0"/>
    <xf numFmtId="0" fontId="17" fillId="0" borderId="0"/>
    <xf numFmtId="0" fontId="16" fillId="0" borderId="0"/>
    <xf numFmtId="0" fontId="17" fillId="0" borderId="0"/>
    <xf numFmtId="0" fontId="17" fillId="0" borderId="0"/>
    <xf numFmtId="0" fontId="17" fillId="0" borderId="0"/>
    <xf numFmtId="0" fontId="107" fillId="0" borderId="0"/>
    <xf numFmtId="0" fontId="107" fillId="0" borderId="0"/>
    <xf numFmtId="0" fontId="168" fillId="0" borderId="0"/>
    <xf numFmtId="0" fontId="107" fillId="0" borderId="0"/>
    <xf numFmtId="0" fontId="107" fillId="0" borderId="0"/>
    <xf numFmtId="0" fontId="107" fillId="0" borderId="0"/>
    <xf numFmtId="0" fontId="107" fillId="0" borderId="0"/>
    <xf numFmtId="0" fontId="107" fillId="0" borderId="0"/>
    <xf numFmtId="0" fontId="8" fillId="0" borderId="0"/>
    <xf numFmtId="0" fontId="23" fillId="0" borderId="0"/>
    <xf numFmtId="0" fontId="17" fillId="0" borderId="0"/>
    <xf numFmtId="0" fontId="17" fillId="0" borderId="0"/>
    <xf numFmtId="0" fontId="33" fillId="0" borderId="0"/>
    <xf numFmtId="0" fontId="17" fillId="0" borderId="0"/>
    <xf numFmtId="0" fontId="9" fillId="0" borderId="0"/>
    <xf numFmtId="0" fontId="17" fillId="0" borderId="0"/>
    <xf numFmtId="0" fontId="8" fillId="0" borderId="0"/>
    <xf numFmtId="0" fontId="23" fillId="0" borderId="0"/>
    <xf numFmtId="0" fontId="23" fillId="0" borderId="0"/>
    <xf numFmtId="0" fontId="23" fillId="0" borderId="0"/>
    <xf numFmtId="0" fontId="23" fillId="0" borderId="0"/>
    <xf numFmtId="0" fontId="23" fillId="0" borderId="0"/>
    <xf numFmtId="0" fontId="9" fillId="0" borderId="0"/>
    <xf numFmtId="0" fontId="108" fillId="0" borderId="0"/>
    <xf numFmtId="0" fontId="9" fillId="0" borderId="0"/>
    <xf numFmtId="0" fontId="108" fillId="0" borderId="0"/>
    <xf numFmtId="0" fontId="9" fillId="0" borderId="0"/>
    <xf numFmtId="0" fontId="108" fillId="0" borderId="0"/>
    <xf numFmtId="0" fontId="9" fillId="0" borderId="0"/>
    <xf numFmtId="0" fontId="108" fillId="0" borderId="0"/>
    <xf numFmtId="0" fontId="9" fillId="0" borderId="0"/>
    <xf numFmtId="0" fontId="38" fillId="0" borderId="0"/>
    <xf numFmtId="0" fontId="17" fillId="0" borderId="0"/>
    <xf numFmtId="0" fontId="166" fillId="0" borderId="0"/>
    <xf numFmtId="0" fontId="10" fillId="0" borderId="0"/>
    <xf numFmtId="0" fontId="166" fillId="0" borderId="0"/>
    <xf numFmtId="0" fontId="10" fillId="0" borderId="0"/>
    <xf numFmtId="0" fontId="37" fillId="0" borderId="0" applyProtection="0"/>
    <xf numFmtId="0" fontId="37" fillId="0" borderId="0"/>
    <xf numFmtId="0" fontId="37" fillId="0" borderId="0" applyProtection="0"/>
    <xf numFmtId="0" fontId="10" fillId="0" borderId="0"/>
    <xf numFmtId="0" fontId="37" fillId="0" borderId="0" applyProtection="0"/>
    <xf numFmtId="0" fontId="57" fillId="0" borderId="0"/>
    <xf numFmtId="0" fontId="10" fillId="0" borderId="0"/>
    <xf numFmtId="0" fontId="37" fillId="0" borderId="0" applyProtection="0"/>
    <xf numFmtId="0" fontId="37" fillId="0" borderId="0"/>
    <xf numFmtId="0" fontId="57" fillId="0" borderId="0"/>
    <xf numFmtId="0" fontId="37" fillId="0" borderId="0" applyProtection="0"/>
    <xf numFmtId="0" fontId="57" fillId="0" borderId="0"/>
    <xf numFmtId="0" fontId="37" fillId="0" borderId="0" applyProtection="0"/>
    <xf numFmtId="0" fontId="17" fillId="0" borderId="0"/>
    <xf numFmtId="0" fontId="37" fillId="0" borderId="0" applyProtection="0"/>
    <xf numFmtId="0" fontId="10" fillId="0" borderId="0"/>
    <xf numFmtId="0" fontId="169" fillId="0" borderId="0"/>
    <xf numFmtId="0" fontId="17" fillId="0" borderId="0"/>
    <xf numFmtId="0" fontId="10" fillId="0" borderId="0"/>
    <xf numFmtId="0" fontId="164" fillId="0" borderId="0"/>
    <xf numFmtId="0" fontId="10" fillId="0" borderId="0"/>
    <xf numFmtId="0" fontId="10" fillId="0" borderId="0"/>
    <xf numFmtId="0" fontId="10" fillId="0" borderId="0"/>
    <xf numFmtId="0" fontId="10" fillId="0" borderId="0"/>
    <xf numFmtId="0" fontId="10" fillId="0" borderId="0"/>
    <xf numFmtId="0" fontId="17" fillId="0" borderId="0"/>
    <xf numFmtId="0" fontId="10" fillId="0" borderId="0"/>
    <xf numFmtId="0" fontId="23" fillId="0" borderId="0"/>
    <xf numFmtId="0" fontId="8" fillId="0" borderId="0"/>
    <xf numFmtId="0" fontId="166" fillId="0" borderId="0"/>
    <xf numFmtId="0" fontId="10" fillId="0" borderId="0"/>
    <xf numFmtId="0" fontId="76" fillId="0" borderId="0"/>
    <xf numFmtId="0" fontId="76" fillId="0" borderId="0" applyProtection="0"/>
    <xf numFmtId="0" fontId="17" fillId="0" borderId="0" applyProtection="0"/>
    <xf numFmtId="0" fontId="17" fillId="0" borderId="0" applyProtection="0"/>
    <xf numFmtId="0" fontId="8" fillId="0" borderId="0"/>
    <xf numFmtId="0" fontId="8" fillId="0" borderId="0"/>
    <xf numFmtId="0" fontId="8" fillId="0" borderId="0"/>
    <xf numFmtId="0" fontId="8" fillId="0" borderId="0"/>
    <xf numFmtId="0" fontId="8" fillId="0" borderId="0"/>
    <xf numFmtId="0" fontId="10" fillId="0" borderId="0"/>
    <xf numFmtId="0" fontId="10" fillId="0" borderId="0"/>
    <xf numFmtId="0" fontId="76" fillId="0" borderId="0" applyProtection="0"/>
    <xf numFmtId="0" fontId="10" fillId="0" borderId="0"/>
    <xf numFmtId="0" fontId="10" fillId="0" borderId="0"/>
    <xf numFmtId="0" fontId="10" fillId="0" borderId="0"/>
    <xf numFmtId="0" fontId="10" fillId="0" borderId="0"/>
    <xf numFmtId="0" fontId="10" fillId="0" borderId="0"/>
    <xf numFmtId="0" fontId="10" fillId="0" borderId="0"/>
    <xf numFmtId="0" fontId="39"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37" fillId="0" borderId="0"/>
    <xf numFmtId="0" fontId="8" fillId="0" borderId="0"/>
    <xf numFmtId="0" fontId="8" fillId="0" borderId="0"/>
    <xf numFmtId="0" fontId="37" fillId="0" borderId="0"/>
    <xf numFmtId="0" fontId="23" fillId="0" borderId="0"/>
    <xf numFmtId="0" fontId="37" fillId="0" borderId="0"/>
    <xf numFmtId="0" fontId="37" fillId="0" borderId="0"/>
    <xf numFmtId="0" fontId="37" fillId="0" borderId="0"/>
    <xf numFmtId="0" fontId="18" fillId="0" borderId="0"/>
    <xf numFmtId="0" fontId="18" fillId="0" borderId="0"/>
    <xf numFmtId="0" fontId="17" fillId="0" borderId="0" applyProtection="0"/>
    <xf numFmtId="0" fontId="18" fillId="0" borderId="0"/>
    <xf numFmtId="0" fontId="18" fillId="0" borderId="0"/>
    <xf numFmtId="0" fontId="18" fillId="0" borderId="0"/>
    <xf numFmtId="0" fontId="18" fillId="0" borderId="0"/>
    <xf numFmtId="0" fontId="37" fillId="0" borderId="0"/>
    <xf numFmtId="0" fontId="18" fillId="0" borderId="0"/>
    <xf numFmtId="0" fontId="18" fillId="0" borderId="0"/>
    <xf numFmtId="0" fontId="37" fillId="0" borderId="0"/>
    <xf numFmtId="0" fontId="8" fillId="0" borderId="0"/>
    <xf numFmtId="0" fontId="8" fillId="0" borderId="0"/>
    <xf numFmtId="0" fontId="8" fillId="0" borderId="0"/>
    <xf numFmtId="0" fontId="8" fillId="0" borderId="0"/>
    <xf numFmtId="0" fontId="9" fillId="0" borderId="0"/>
    <xf numFmtId="0" fontId="42" fillId="0" borderId="0"/>
    <xf numFmtId="0" fontId="9" fillId="0" borderId="0"/>
    <xf numFmtId="0" fontId="9" fillId="0" borderId="0"/>
    <xf numFmtId="0" fontId="9" fillId="0" borderId="0"/>
    <xf numFmtId="0" fontId="9" fillId="0" borderId="0"/>
    <xf numFmtId="0" fontId="9" fillId="0" borderId="0"/>
    <xf numFmtId="0" fontId="17" fillId="0" borderId="0"/>
    <xf numFmtId="0" fontId="23" fillId="0" borderId="0"/>
    <xf numFmtId="0" fontId="10" fillId="0" borderId="0"/>
    <xf numFmtId="0" fontId="9" fillId="0" borderId="0"/>
    <xf numFmtId="0" fontId="9" fillId="0" borderId="0"/>
    <xf numFmtId="0" fontId="10" fillId="0" borderId="0"/>
    <xf numFmtId="0" fontId="9" fillId="0" borderId="0"/>
    <xf numFmtId="0" fontId="9" fillId="0" borderId="0"/>
    <xf numFmtId="0" fontId="9" fillId="0" borderId="0"/>
    <xf numFmtId="0" fontId="9" fillId="0" borderId="0"/>
    <xf numFmtId="0" fontId="9" fillId="0" borderId="0"/>
    <xf numFmtId="0" fontId="9" fillId="0" borderId="0"/>
    <xf numFmtId="0" fontId="10" fillId="0" borderId="0"/>
    <xf numFmtId="0" fontId="37" fillId="0" borderId="0"/>
    <xf numFmtId="0" fontId="10" fillId="0" borderId="0"/>
    <xf numFmtId="0" fontId="10" fillId="0" borderId="0"/>
    <xf numFmtId="0" fontId="10" fillId="0" borderId="0"/>
    <xf numFmtId="0" fontId="9" fillId="0" borderId="0"/>
    <xf numFmtId="0" fontId="10" fillId="0" borderId="0"/>
    <xf numFmtId="0" fontId="9" fillId="0" borderId="0"/>
    <xf numFmtId="0" fontId="10" fillId="0" borderId="0"/>
    <xf numFmtId="0" fontId="8" fillId="0" borderId="0"/>
    <xf numFmtId="0" fontId="8" fillId="0" borderId="0"/>
    <xf numFmtId="0" fontId="101" fillId="0" borderId="0"/>
    <xf numFmtId="0" fontId="10" fillId="0" borderId="0"/>
    <xf numFmtId="0" fontId="9" fillId="0" borderId="0"/>
    <xf numFmtId="0" fontId="37" fillId="0" borderId="0"/>
    <xf numFmtId="0" fontId="37" fillId="0" borderId="0"/>
    <xf numFmtId="0" fontId="8" fillId="0" borderId="0"/>
    <xf numFmtId="0" fontId="8" fillId="0" borderId="0"/>
    <xf numFmtId="0" fontId="37" fillId="0" borderId="0"/>
    <xf numFmtId="0" fontId="18" fillId="0" borderId="0"/>
    <xf numFmtId="0" fontId="170" fillId="0" borderId="0"/>
    <xf numFmtId="0" fontId="8" fillId="0" borderId="0"/>
    <xf numFmtId="0" fontId="4" fillId="0" borderId="0"/>
    <xf numFmtId="0" fontId="4" fillId="0" borderId="0"/>
    <xf numFmtId="0" fontId="4" fillId="0" borderId="0"/>
    <xf numFmtId="0" fontId="4"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32"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68" fillId="0" borderId="0"/>
    <xf numFmtId="0" fontId="4" fillId="0" borderId="0"/>
    <xf numFmtId="0" fontId="10" fillId="0" borderId="0"/>
    <xf numFmtId="0" fontId="171" fillId="0" borderId="0"/>
    <xf numFmtId="0" fontId="171" fillId="0" borderId="0"/>
    <xf numFmtId="0" fontId="171" fillId="0" borderId="0"/>
    <xf numFmtId="0" fontId="171" fillId="0" borderId="0"/>
    <xf numFmtId="0" fontId="171" fillId="0" borderId="0"/>
    <xf numFmtId="0" fontId="33" fillId="0" borderId="0"/>
    <xf numFmtId="0" fontId="33" fillId="0" borderId="0"/>
    <xf numFmtId="0" fontId="17" fillId="0" borderId="0"/>
    <xf numFmtId="0" fontId="16" fillId="0" borderId="0"/>
    <xf numFmtId="0" fontId="17" fillId="0" borderId="0"/>
    <xf numFmtId="0" fontId="16" fillId="0" borderId="0"/>
    <xf numFmtId="0" fontId="33" fillId="0" borderId="0"/>
    <xf numFmtId="0" fontId="17" fillId="0" borderId="0"/>
    <xf numFmtId="0" fontId="17" fillId="0" borderId="0"/>
    <xf numFmtId="0" fontId="17" fillId="0" borderId="0"/>
    <xf numFmtId="0" fontId="10" fillId="0" borderId="0"/>
    <xf numFmtId="0" fontId="17" fillId="0" borderId="0"/>
    <xf numFmtId="0" fontId="10" fillId="0" borderId="0"/>
    <xf numFmtId="0" fontId="17" fillId="0" borderId="0"/>
    <xf numFmtId="0" fontId="17" fillId="0" borderId="0"/>
    <xf numFmtId="0" fontId="17" fillId="0" borderId="0"/>
    <xf numFmtId="0" fontId="17" fillId="0" borderId="0"/>
    <xf numFmtId="0" fontId="10" fillId="0" borderId="0"/>
    <xf numFmtId="0" fontId="8" fillId="0" borderId="0"/>
    <xf numFmtId="0" fontId="8" fillId="0" borderId="0"/>
    <xf numFmtId="0" fontId="8" fillId="0" borderId="0"/>
    <xf numFmtId="0" fontId="8" fillId="0" borderId="0"/>
    <xf numFmtId="0" fontId="8" fillId="0" borderId="0"/>
    <xf numFmtId="0" fontId="10" fillId="0" borderId="0"/>
    <xf numFmtId="0" fontId="8" fillId="0" borderId="0"/>
    <xf numFmtId="0" fontId="8" fillId="0" borderId="0"/>
    <xf numFmtId="0" fontId="8" fillId="0" borderId="0"/>
    <xf numFmtId="0" fontId="10" fillId="0" borderId="0"/>
    <xf numFmtId="0" fontId="8" fillId="0" borderId="0"/>
    <xf numFmtId="0" fontId="166"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10" fillId="0" borderId="0"/>
    <xf numFmtId="0" fontId="33" fillId="0" borderId="0"/>
    <xf numFmtId="0" fontId="59" fillId="0" borderId="0" applyFont="0"/>
    <xf numFmtId="0" fontId="116" fillId="0" borderId="0"/>
    <xf numFmtId="0" fontId="17" fillId="29" borderId="29" applyNumberFormat="0" applyFont="0" applyAlignment="0" applyProtection="0"/>
    <xf numFmtId="0" fontId="17" fillId="29" borderId="29" applyNumberFormat="0" applyFont="0" applyAlignment="0" applyProtection="0"/>
    <xf numFmtId="0" fontId="17" fillId="29" borderId="29" applyNumberFormat="0" applyFont="0" applyAlignment="0" applyProtection="0"/>
    <xf numFmtId="0" fontId="17" fillId="29" borderId="29" applyNumberFormat="0" applyFont="0" applyAlignment="0" applyProtection="0"/>
    <xf numFmtId="0" fontId="17" fillId="29" borderId="29" applyNumberFormat="0" applyFont="0" applyAlignment="0" applyProtection="0"/>
    <xf numFmtId="0" fontId="17" fillId="29" borderId="29" applyNumberFormat="0" applyFont="0" applyAlignment="0" applyProtection="0"/>
    <xf numFmtId="0" fontId="71" fillId="30" borderId="29" applyNumberFormat="0" applyFont="0" applyAlignment="0" applyProtection="0"/>
    <xf numFmtId="300" fontId="172" fillId="0" borderId="0" applyFont="0" applyFill="0" applyBorder="0" applyProtection="0">
      <alignment vertical="top" wrapText="1"/>
    </xf>
    <xf numFmtId="0" fontId="38" fillId="0" borderId="0"/>
    <xf numFmtId="0" fontId="38" fillId="0" borderId="0"/>
    <xf numFmtId="0" fontId="38" fillId="0" borderId="0" applyProtection="0"/>
    <xf numFmtId="0" fontId="38" fillId="0" borderId="0" applyProtection="0"/>
    <xf numFmtId="3" fontId="173" fillId="0" borderId="0" applyFont="0" applyFill="0" applyBorder="0" applyAlignment="0" applyProtection="0"/>
    <xf numFmtId="177" fontId="58" fillId="0" borderId="0" applyFont="0" applyFill="0" applyBorder="0" applyAlignment="0" applyProtection="0"/>
    <xf numFmtId="0" fontId="96" fillId="0" borderId="0" applyNumberFormat="0" applyFill="0" applyBorder="0" applyAlignment="0" applyProtection="0"/>
    <xf numFmtId="0" fontId="96" fillId="0" borderId="0" applyNumberFormat="0" applyFill="0" applyBorder="0" applyAlignment="0" applyProtection="0"/>
    <xf numFmtId="0" fontId="87" fillId="0" borderId="0" applyNumberFormat="0" applyFill="0" applyBorder="0" applyAlignment="0" applyProtection="0"/>
    <xf numFmtId="0" fontId="33" fillId="0" borderId="0" applyNumberFormat="0" applyFill="0" applyBorder="0" applyAlignment="0" applyProtection="0"/>
    <xf numFmtId="0" fontId="96" fillId="0" borderId="0" applyNumberFormat="0" applyFill="0" applyBorder="0" applyAlignment="0" applyProtection="0"/>
    <xf numFmtId="0" fontId="174" fillId="0" borderId="0" applyNumberFormat="0" applyFill="0" applyBorder="0" applyAlignment="0" applyProtection="0"/>
    <xf numFmtId="0" fontId="87" fillId="0" borderId="0" applyNumberFormat="0" applyFill="0" applyBorder="0" applyAlignment="0" applyProtection="0"/>
    <xf numFmtId="0" fontId="33" fillId="0" borderId="0" applyNumberFormat="0" applyFill="0" applyBorder="0" applyAlignment="0" applyProtection="0"/>
    <xf numFmtId="0" fontId="96" fillId="0" borderId="0" applyProtection="0"/>
    <xf numFmtId="0" fontId="10" fillId="0" borderId="0" applyFont="0" applyFill="0" applyBorder="0" applyAlignment="0" applyProtection="0"/>
    <xf numFmtId="0" fontId="16" fillId="0" borderId="0"/>
    <xf numFmtId="0" fontId="175" fillId="22" borderId="30" applyNumberFormat="0" applyAlignment="0" applyProtection="0"/>
    <xf numFmtId="170" fontId="176" fillId="0" borderId="5" applyFont="0" applyBorder="0" applyAlignment="0"/>
    <xf numFmtId="0" fontId="177" fillId="24" borderId="0"/>
    <xf numFmtId="0" fontId="108" fillId="24" borderId="0"/>
    <xf numFmtId="0" fontId="108" fillId="24" borderId="0"/>
    <xf numFmtId="167" fontId="71" fillId="0" borderId="0" applyFont="0" applyFill="0" applyBorder="0" applyAlignment="0" applyProtection="0"/>
    <xf numFmtId="286" fontId="10" fillId="0" borderId="0" applyFont="0" applyFill="0" applyBorder="0" applyAlignment="0" applyProtection="0"/>
    <xf numFmtId="286" fontId="10" fillId="0" borderId="0" applyFont="0" applyFill="0" applyBorder="0" applyAlignment="0" applyProtection="0"/>
    <xf numFmtId="286" fontId="10" fillId="0" borderId="0" applyFont="0" applyFill="0" applyBorder="0" applyAlignment="0" applyProtection="0"/>
    <xf numFmtId="286" fontId="10" fillId="0" borderId="0" applyFont="0" applyFill="0" applyBorder="0" applyAlignment="0" applyProtection="0"/>
    <xf numFmtId="286" fontId="10" fillId="0" borderId="0" applyFont="0" applyFill="0" applyBorder="0" applyAlignment="0" applyProtection="0"/>
    <xf numFmtId="286" fontId="10" fillId="0" borderId="0" applyFont="0" applyFill="0" applyBorder="0" applyAlignment="0" applyProtection="0"/>
    <xf numFmtId="286" fontId="10" fillId="0" borderId="0" applyFont="0" applyFill="0" applyBorder="0" applyAlignment="0" applyProtection="0"/>
    <xf numFmtId="41" fontId="71" fillId="0" borderId="0" applyFont="0" applyFill="0" applyBorder="0" applyAlignment="0" applyProtection="0"/>
    <xf numFmtId="286" fontId="10" fillId="0" borderId="0" applyFont="0" applyFill="0" applyBorder="0" applyAlignment="0" applyProtection="0"/>
    <xf numFmtId="286" fontId="10" fillId="0" borderId="0" applyFont="0" applyFill="0" applyBorder="0" applyAlignment="0" applyProtection="0"/>
    <xf numFmtId="286" fontId="10" fillId="0" borderId="0" applyFont="0" applyFill="0" applyBorder="0" applyAlignment="0" applyProtection="0"/>
    <xf numFmtId="286" fontId="10" fillId="0" borderId="0" applyFont="0" applyFill="0" applyBorder="0" applyAlignment="0" applyProtection="0"/>
    <xf numFmtId="286" fontId="10" fillId="0" borderId="0" applyFont="0" applyFill="0" applyBorder="0" applyAlignment="0" applyProtection="0"/>
    <xf numFmtId="286" fontId="10" fillId="0" borderId="0" applyFont="0" applyFill="0" applyBorder="0" applyAlignment="0" applyProtection="0"/>
    <xf numFmtId="286" fontId="10" fillId="0" borderId="0" applyFont="0" applyFill="0" applyBorder="0" applyAlignment="0" applyProtection="0"/>
    <xf numFmtId="286" fontId="10" fillId="0" borderId="0" applyFont="0" applyFill="0" applyBorder="0" applyAlignment="0" applyProtection="0"/>
    <xf numFmtId="14" fontId="80" fillId="0" borderId="0">
      <alignment horizontal="center" wrapText="1"/>
      <protection locked="0"/>
    </xf>
    <xf numFmtId="14" fontId="81" fillId="0" borderId="0">
      <alignment horizontal="center" wrapText="1"/>
      <protection locked="0"/>
    </xf>
    <xf numFmtId="301" fontId="96" fillId="0" borderId="0" applyFont="0" applyFill="0" applyBorder="0" applyAlignment="0" applyProtection="0"/>
    <xf numFmtId="302" fontId="20" fillId="0" borderId="0" applyFont="0" applyFill="0" applyBorder="0" applyAlignment="0" applyProtection="0"/>
    <xf numFmtId="303" fontId="103" fillId="0" borderId="0" applyFont="0" applyFill="0" applyBorder="0" applyAlignment="0" applyProtection="0"/>
    <xf numFmtId="304" fontId="10" fillId="0" borderId="0" applyFont="0" applyFill="0" applyBorder="0" applyAlignment="0" applyProtection="0"/>
    <xf numFmtId="304" fontId="10" fillId="0" borderId="0" applyFont="0" applyFill="0" applyBorder="0" applyAlignment="0" applyProtection="0"/>
    <xf numFmtId="304" fontId="10" fillId="0" borderId="0" applyFont="0" applyFill="0" applyBorder="0" applyAlignment="0" applyProtection="0"/>
    <xf numFmtId="304" fontId="10" fillId="0" borderId="0" applyFont="0" applyFill="0" applyBorder="0" applyAlignment="0" applyProtection="0"/>
    <xf numFmtId="304" fontId="10" fillId="0" borderId="0" applyFont="0" applyFill="0" applyBorder="0" applyAlignment="0" applyProtection="0"/>
    <xf numFmtId="304" fontId="10" fillId="0" borderId="0" applyFont="0" applyFill="0" applyBorder="0" applyAlignment="0" applyProtection="0"/>
    <xf numFmtId="304" fontId="10" fillId="0" borderId="0" applyFont="0" applyFill="0" applyBorder="0" applyAlignment="0" applyProtection="0"/>
    <xf numFmtId="304" fontId="10" fillId="0" borderId="0" applyFont="0" applyFill="0" applyBorder="0" applyAlignment="0" applyProtection="0"/>
    <xf numFmtId="304" fontId="10" fillId="0" borderId="0" applyFont="0" applyFill="0" applyBorder="0" applyAlignment="0" applyProtection="0"/>
    <xf numFmtId="304" fontId="10" fillId="0" borderId="0" applyFont="0" applyFill="0" applyBorder="0" applyAlignment="0" applyProtection="0"/>
    <xf numFmtId="304" fontId="10" fillId="0" borderId="0" applyFont="0" applyFill="0" applyBorder="0" applyAlignment="0" applyProtection="0"/>
    <xf numFmtId="304" fontId="10" fillId="0" borderId="0" applyFont="0" applyFill="0" applyBorder="0" applyAlignment="0" applyProtection="0"/>
    <xf numFmtId="304" fontId="10" fillId="0" borderId="0" applyFont="0" applyFill="0" applyBorder="0" applyAlignment="0" applyProtection="0"/>
    <xf numFmtId="304" fontId="10" fillId="0" borderId="0" applyFont="0" applyFill="0" applyBorder="0" applyAlignment="0" applyProtection="0"/>
    <xf numFmtId="304" fontId="10" fillId="0" borderId="0" applyFont="0" applyFill="0" applyBorder="0" applyAlignment="0" applyProtection="0"/>
    <xf numFmtId="223" fontId="71" fillId="0" borderId="0" applyFont="0" applyFill="0" applyBorder="0" applyAlignment="0" applyProtection="0"/>
    <xf numFmtId="224" fontId="10" fillId="0" borderId="0" applyFont="0" applyFill="0" applyBorder="0" applyAlignment="0" applyProtection="0"/>
    <xf numFmtId="224" fontId="10" fillId="0" borderId="0" applyFont="0" applyFill="0" applyBorder="0" applyAlignment="0" applyProtection="0"/>
    <xf numFmtId="224" fontId="10" fillId="0" borderId="0" applyFont="0" applyFill="0" applyBorder="0" applyAlignment="0" applyProtection="0"/>
    <xf numFmtId="224" fontId="10" fillId="0" borderId="0" applyFont="0" applyFill="0" applyBorder="0" applyAlignment="0" applyProtection="0"/>
    <xf numFmtId="224" fontId="10" fillId="0" borderId="0" applyFont="0" applyFill="0" applyBorder="0" applyAlignment="0" applyProtection="0"/>
    <xf numFmtId="224" fontId="10" fillId="0" borderId="0" applyFont="0" applyFill="0" applyBorder="0" applyAlignment="0" applyProtection="0"/>
    <xf numFmtId="224" fontId="10" fillId="0" borderId="0" applyFont="0" applyFill="0" applyBorder="0" applyAlignment="0" applyProtection="0"/>
    <xf numFmtId="224" fontId="10" fillId="0" borderId="0" applyFont="0" applyFill="0" applyBorder="0" applyAlignment="0" applyProtection="0"/>
    <xf numFmtId="224" fontId="10" fillId="0" borderId="0" applyFont="0" applyFill="0" applyBorder="0" applyAlignment="0" applyProtection="0"/>
    <xf numFmtId="224" fontId="10" fillId="0" borderId="0" applyFont="0" applyFill="0" applyBorder="0" applyAlignment="0" applyProtection="0"/>
    <xf numFmtId="224" fontId="10" fillId="0" borderId="0" applyFont="0" applyFill="0" applyBorder="0" applyAlignment="0" applyProtection="0"/>
    <xf numFmtId="224" fontId="10" fillId="0" borderId="0" applyFont="0" applyFill="0" applyBorder="0" applyAlignment="0" applyProtection="0"/>
    <xf numFmtId="224" fontId="10" fillId="0" borderId="0" applyFont="0" applyFill="0" applyBorder="0" applyAlignment="0" applyProtection="0"/>
    <xf numFmtId="224" fontId="10" fillId="0" borderId="0" applyFont="0" applyFill="0" applyBorder="0" applyAlignment="0" applyProtection="0"/>
    <xf numFmtId="224" fontId="10" fillId="0" borderId="0" applyFont="0" applyFill="0" applyBorder="0" applyAlignment="0" applyProtection="0"/>
    <xf numFmtId="305" fontId="71" fillId="0" borderId="0" applyFont="0" applyFill="0" applyBorder="0" applyAlignment="0" applyProtection="0"/>
    <xf numFmtId="306" fontId="10" fillId="0" borderId="0" applyFont="0" applyFill="0" applyBorder="0" applyAlignment="0" applyProtection="0"/>
    <xf numFmtId="306" fontId="10" fillId="0" borderId="0" applyFont="0" applyFill="0" applyBorder="0" applyAlignment="0" applyProtection="0"/>
    <xf numFmtId="306" fontId="10" fillId="0" borderId="0" applyFont="0" applyFill="0" applyBorder="0" applyAlignment="0" applyProtection="0"/>
    <xf numFmtId="306" fontId="10" fillId="0" borderId="0" applyFont="0" applyFill="0" applyBorder="0" applyAlignment="0" applyProtection="0"/>
    <xf numFmtId="306" fontId="10" fillId="0" borderId="0" applyFont="0" applyFill="0" applyBorder="0" applyAlignment="0" applyProtection="0"/>
    <xf numFmtId="306" fontId="10" fillId="0" borderId="0" applyFont="0" applyFill="0" applyBorder="0" applyAlignment="0" applyProtection="0"/>
    <xf numFmtId="306" fontId="10" fillId="0" borderId="0" applyFont="0" applyFill="0" applyBorder="0" applyAlignment="0" applyProtection="0"/>
    <xf numFmtId="306" fontId="10" fillId="0" borderId="0" applyFont="0" applyFill="0" applyBorder="0" applyAlignment="0" applyProtection="0"/>
    <xf numFmtId="306" fontId="10" fillId="0" borderId="0" applyFont="0" applyFill="0" applyBorder="0" applyAlignment="0" applyProtection="0"/>
    <xf numFmtId="306" fontId="10" fillId="0" borderId="0" applyFont="0" applyFill="0" applyBorder="0" applyAlignment="0" applyProtection="0"/>
    <xf numFmtId="306" fontId="10" fillId="0" borderId="0" applyFont="0" applyFill="0" applyBorder="0" applyAlignment="0" applyProtection="0"/>
    <xf numFmtId="306" fontId="10" fillId="0" borderId="0" applyFont="0" applyFill="0" applyBorder="0" applyAlignment="0" applyProtection="0"/>
    <xf numFmtId="306" fontId="10" fillId="0" borderId="0" applyFont="0" applyFill="0" applyBorder="0" applyAlignment="0" applyProtection="0"/>
    <xf numFmtId="306" fontId="10" fillId="0" borderId="0" applyFont="0" applyFill="0" applyBorder="0" applyAlignment="0" applyProtection="0"/>
    <xf numFmtId="306" fontId="10" fillId="0" borderId="0" applyFont="0" applyFill="0" applyBorder="0" applyAlignment="0" applyProtection="0"/>
    <xf numFmtId="10" fontId="10" fillId="0" borderId="0" applyFont="0" applyFill="0" applyBorder="0" applyAlignment="0" applyProtection="0"/>
    <xf numFmtId="10" fontId="10" fillId="0" borderId="0" applyFont="0" applyFill="0" applyBorder="0" applyAlignment="0" applyProtection="0"/>
    <xf numFmtId="10" fontId="10" fillId="0" borderId="0" applyFont="0" applyFill="0" applyBorder="0" applyAlignment="0" applyProtection="0"/>
    <xf numFmtId="10" fontId="10" fillId="0" borderId="0" applyFont="0" applyFill="0" applyBorder="0" applyAlignment="0" applyProtection="0"/>
    <xf numFmtId="10" fontId="10" fillId="0" borderId="0" applyFont="0" applyFill="0" applyBorder="0" applyAlignment="0" applyProtection="0"/>
    <xf numFmtId="10" fontId="10" fillId="0" borderId="0" applyFont="0" applyFill="0" applyBorder="0" applyAlignment="0" applyProtection="0"/>
    <xf numFmtId="10" fontId="10" fillId="0" borderId="0" applyFont="0" applyFill="0" applyBorder="0" applyAlignment="0" applyProtection="0"/>
    <xf numFmtId="10" fontId="10" fillId="0" borderId="0" applyFont="0" applyFill="0" applyBorder="0" applyAlignment="0" applyProtection="0"/>
    <xf numFmtId="10" fontId="10" fillId="0" borderId="0" applyFont="0" applyFill="0" applyBorder="0" applyAlignment="0" applyProtection="0"/>
    <xf numFmtId="10" fontId="37" fillId="0" borderId="0" applyProtection="0"/>
    <xf numFmtId="10" fontId="10" fillId="0" borderId="0" applyFont="0" applyFill="0" applyBorder="0" applyAlignment="0" applyProtection="0"/>
    <xf numFmtId="10" fontId="10" fillId="0" borderId="0" applyFont="0" applyFill="0" applyBorder="0" applyAlignment="0" applyProtection="0"/>
    <xf numFmtId="10" fontId="10" fillId="0" borderId="0" applyFont="0" applyFill="0" applyBorder="0" applyAlignment="0" applyProtection="0"/>
    <xf numFmtId="10" fontId="10" fillId="0" borderId="0" applyFont="0" applyFill="0" applyBorder="0" applyAlignment="0" applyProtection="0"/>
    <xf numFmtId="10" fontId="10" fillId="0" borderId="0" applyFont="0" applyFill="0" applyBorder="0" applyAlignment="0" applyProtection="0"/>
    <xf numFmtId="10" fontId="10" fillId="0" borderId="0" applyFont="0" applyFill="0" applyBorder="0" applyAlignment="0" applyProtection="0"/>
    <xf numFmtId="10" fontId="10" fillId="0" borderId="0" applyFont="0" applyFill="0" applyBorder="0" applyAlignment="0" applyProtection="0"/>
    <xf numFmtId="307" fontId="103" fillId="0" borderId="0" applyFont="0" applyFill="0" applyBorder="0" applyAlignment="0" applyProtection="0"/>
    <xf numFmtId="308" fontId="20" fillId="0" borderId="0" applyFont="0" applyFill="0" applyBorder="0" applyAlignment="0" applyProtection="0"/>
    <xf numFmtId="309" fontId="103" fillId="0" borderId="0" applyFont="0" applyFill="0" applyBorder="0" applyAlignment="0" applyProtection="0"/>
    <xf numFmtId="310" fontId="20" fillId="0" borderId="0" applyFont="0" applyFill="0" applyBorder="0" applyAlignment="0" applyProtection="0"/>
    <xf numFmtId="311" fontId="103" fillId="0" borderId="0" applyFont="0" applyFill="0" applyBorder="0" applyAlignment="0" applyProtection="0"/>
    <xf numFmtId="312" fontId="20"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6" fillId="0" borderId="0" applyFont="0" applyFill="0" applyBorder="0" applyAlignment="0" applyProtection="0"/>
    <xf numFmtId="9" fontId="17" fillId="0" borderId="0" applyFont="0" applyFill="0" applyBorder="0" applyAlignment="0" applyProtection="0"/>
    <xf numFmtId="9" fontId="10"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0" fillId="0" borderId="0" applyFont="0" applyFill="0" applyBorder="0" applyAlignment="0" applyProtection="0"/>
    <xf numFmtId="9" fontId="60" fillId="0" borderId="0" applyFont="0" applyFill="0" applyBorder="0" applyAlignment="0" applyProtection="0"/>
    <xf numFmtId="9" fontId="102"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2" fillId="0" borderId="0" applyFont="0" applyFill="0" applyBorder="0" applyAlignment="0" applyProtection="0"/>
    <xf numFmtId="9" fontId="102" fillId="0" borderId="0" applyFont="0" applyFill="0" applyBorder="0" applyAlignment="0" applyProtection="0"/>
    <xf numFmtId="9" fontId="102" fillId="0" borderId="0" applyFont="0" applyFill="0" applyBorder="0" applyAlignment="0" applyProtection="0"/>
    <xf numFmtId="9" fontId="102" fillId="0" borderId="0" applyFont="0" applyFill="0" applyBorder="0" applyAlignment="0" applyProtection="0"/>
    <xf numFmtId="9" fontId="102" fillId="0" borderId="0" applyFont="0" applyFill="0" applyBorder="0" applyAlignment="0" applyProtection="0"/>
    <xf numFmtId="9" fontId="102" fillId="0" borderId="0" applyFont="0" applyFill="0" applyBorder="0" applyAlignment="0" applyProtection="0"/>
    <xf numFmtId="9" fontId="17" fillId="0" borderId="0" applyFont="0" applyFill="0" applyBorder="0" applyAlignment="0" applyProtection="0"/>
    <xf numFmtId="9" fontId="16" fillId="0" borderId="0" applyFont="0" applyFill="0" applyBorder="0" applyAlignment="0" applyProtection="0"/>
    <xf numFmtId="9" fontId="17" fillId="0" borderId="0" applyFont="0" applyFill="0" applyBorder="0" applyAlignment="0" applyProtection="0"/>
    <xf numFmtId="9" fontId="16" fillId="0" borderId="0" applyFont="0" applyFill="0" applyBorder="0" applyAlignment="0" applyProtection="0"/>
    <xf numFmtId="9" fontId="10" fillId="0" borderId="0" applyFont="0" applyFill="0" applyBorder="0" applyAlignment="0" applyProtection="0"/>
    <xf numFmtId="9" fontId="17" fillId="0" borderId="0" applyFont="0" applyFill="0" applyBorder="0" applyAlignment="0" applyProtection="0"/>
    <xf numFmtId="9" fontId="3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53" fillId="0" borderId="31" applyNumberFormat="0" applyBorder="0"/>
    <xf numFmtId="9" fontId="53" fillId="0" borderId="31" applyNumberFormat="0" applyBorder="0"/>
    <xf numFmtId="0" fontId="71" fillId="0" borderId="0" applyFill="0" applyBorder="0" applyAlignment="0"/>
    <xf numFmtId="226" fontId="10" fillId="0" borderId="0" applyFill="0" applyBorder="0" applyAlignment="0"/>
    <xf numFmtId="226" fontId="10" fillId="0" borderId="0" applyFill="0" applyBorder="0" applyAlignment="0"/>
    <xf numFmtId="226" fontId="10" fillId="0" borderId="0" applyFill="0" applyBorder="0" applyAlignment="0"/>
    <xf numFmtId="226" fontId="10" fillId="0" borderId="0" applyFill="0" applyBorder="0" applyAlignment="0"/>
    <xf numFmtId="226" fontId="10" fillId="0" borderId="0" applyFill="0" applyBorder="0" applyAlignment="0"/>
    <xf numFmtId="226" fontId="10" fillId="0" borderId="0" applyFill="0" applyBorder="0" applyAlignment="0"/>
    <xf numFmtId="226" fontId="10" fillId="0" borderId="0" applyFill="0" applyBorder="0" applyAlignment="0"/>
    <xf numFmtId="226" fontId="10" fillId="0" borderId="0" applyFill="0" applyBorder="0" applyAlignment="0"/>
    <xf numFmtId="226" fontId="10" fillId="0" borderId="0" applyFill="0" applyBorder="0" applyAlignment="0"/>
    <xf numFmtId="226" fontId="10" fillId="0" borderId="0" applyFill="0" applyBorder="0" applyAlignment="0"/>
    <xf numFmtId="226" fontId="10" fillId="0" borderId="0" applyFill="0" applyBorder="0" applyAlignment="0"/>
    <xf numFmtId="226" fontId="10" fillId="0" borderId="0" applyFill="0" applyBorder="0" applyAlignment="0"/>
    <xf numFmtId="226" fontId="10" fillId="0" borderId="0" applyFill="0" applyBorder="0" applyAlignment="0"/>
    <xf numFmtId="226" fontId="10" fillId="0" borderId="0" applyFill="0" applyBorder="0" applyAlignment="0"/>
    <xf numFmtId="226" fontId="10" fillId="0" borderId="0" applyFill="0" applyBorder="0" applyAlignment="0"/>
    <xf numFmtId="217" fontId="92" fillId="0" borderId="0" applyFill="0" applyBorder="0" applyAlignment="0"/>
    <xf numFmtId="218" fontId="10" fillId="0" borderId="0" applyFill="0" applyBorder="0" applyAlignment="0"/>
    <xf numFmtId="218" fontId="10" fillId="0" borderId="0" applyFill="0" applyBorder="0" applyAlignment="0"/>
    <xf numFmtId="218" fontId="10" fillId="0" borderId="0" applyFill="0" applyBorder="0" applyAlignment="0"/>
    <xf numFmtId="218" fontId="10" fillId="0" borderId="0" applyFill="0" applyBorder="0" applyAlignment="0"/>
    <xf numFmtId="218" fontId="10" fillId="0" borderId="0" applyFill="0" applyBorder="0" applyAlignment="0"/>
    <xf numFmtId="218" fontId="10" fillId="0" borderId="0" applyFill="0" applyBorder="0" applyAlignment="0"/>
    <xf numFmtId="218" fontId="10" fillId="0" borderId="0" applyFill="0" applyBorder="0" applyAlignment="0"/>
    <xf numFmtId="218" fontId="10" fillId="0" borderId="0" applyFill="0" applyBorder="0" applyAlignment="0"/>
    <xf numFmtId="218" fontId="10" fillId="0" borderId="0" applyFill="0" applyBorder="0" applyAlignment="0"/>
    <xf numFmtId="218" fontId="10" fillId="0" borderId="0" applyFill="0" applyBorder="0" applyAlignment="0"/>
    <xf numFmtId="218" fontId="10" fillId="0" borderId="0" applyFill="0" applyBorder="0" applyAlignment="0"/>
    <xf numFmtId="218" fontId="10" fillId="0" borderId="0" applyFill="0" applyBorder="0" applyAlignment="0"/>
    <xf numFmtId="218" fontId="10" fillId="0" borderId="0" applyFill="0" applyBorder="0" applyAlignment="0"/>
    <xf numFmtId="218" fontId="10" fillId="0" borderId="0" applyFill="0" applyBorder="0" applyAlignment="0"/>
    <xf numFmtId="218" fontId="10" fillId="0" borderId="0" applyFill="0" applyBorder="0" applyAlignment="0"/>
    <xf numFmtId="225" fontId="92" fillId="0" borderId="0" applyFill="0" applyBorder="0" applyAlignment="0"/>
    <xf numFmtId="226" fontId="10" fillId="0" borderId="0" applyFill="0" applyBorder="0" applyAlignment="0"/>
    <xf numFmtId="226" fontId="10" fillId="0" borderId="0" applyFill="0" applyBorder="0" applyAlignment="0"/>
    <xf numFmtId="226" fontId="10" fillId="0" borderId="0" applyFill="0" applyBorder="0" applyAlignment="0"/>
    <xf numFmtId="226" fontId="10" fillId="0" borderId="0" applyFill="0" applyBorder="0" applyAlignment="0"/>
    <xf numFmtId="226" fontId="10" fillId="0" borderId="0" applyFill="0" applyBorder="0" applyAlignment="0"/>
    <xf numFmtId="226" fontId="10" fillId="0" borderId="0" applyFill="0" applyBorder="0" applyAlignment="0"/>
    <xf numFmtId="226" fontId="10" fillId="0" borderId="0" applyFill="0" applyBorder="0" applyAlignment="0"/>
    <xf numFmtId="226" fontId="10" fillId="0" borderId="0" applyFill="0" applyBorder="0" applyAlignment="0"/>
    <xf numFmtId="226" fontId="10" fillId="0" borderId="0" applyFill="0" applyBorder="0" applyAlignment="0"/>
    <xf numFmtId="226" fontId="10" fillId="0" borderId="0" applyFill="0" applyBorder="0" applyAlignment="0"/>
    <xf numFmtId="226" fontId="10" fillId="0" borderId="0" applyFill="0" applyBorder="0" applyAlignment="0"/>
    <xf numFmtId="226" fontId="10" fillId="0" borderId="0" applyFill="0" applyBorder="0" applyAlignment="0"/>
    <xf numFmtId="226" fontId="10" fillId="0" borderId="0" applyFill="0" applyBorder="0" applyAlignment="0"/>
    <xf numFmtId="226" fontId="10" fillId="0" borderId="0" applyFill="0" applyBorder="0" applyAlignment="0"/>
    <xf numFmtId="226" fontId="10" fillId="0" borderId="0" applyFill="0" applyBorder="0" applyAlignment="0"/>
    <xf numFmtId="227" fontId="92" fillId="0" borderId="0" applyFill="0" applyBorder="0" applyAlignment="0"/>
    <xf numFmtId="228" fontId="10" fillId="0" borderId="0" applyFill="0" applyBorder="0" applyAlignment="0"/>
    <xf numFmtId="228" fontId="10" fillId="0" borderId="0" applyFill="0" applyBorder="0" applyAlignment="0"/>
    <xf numFmtId="228" fontId="10" fillId="0" borderId="0" applyFill="0" applyBorder="0" applyAlignment="0"/>
    <xf numFmtId="228" fontId="10" fillId="0" borderId="0" applyFill="0" applyBorder="0" applyAlignment="0"/>
    <xf numFmtId="228" fontId="10" fillId="0" borderId="0" applyFill="0" applyBorder="0" applyAlignment="0"/>
    <xf numFmtId="228" fontId="10" fillId="0" borderId="0" applyFill="0" applyBorder="0" applyAlignment="0"/>
    <xf numFmtId="228" fontId="10" fillId="0" borderId="0" applyFill="0" applyBorder="0" applyAlignment="0"/>
    <xf numFmtId="228" fontId="10" fillId="0" borderId="0" applyFill="0" applyBorder="0" applyAlignment="0"/>
    <xf numFmtId="228" fontId="10" fillId="0" borderId="0" applyFill="0" applyBorder="0" applyAlignment="0"/>
    <xf numFmtId="228" fontId="10" fillId="0" borderId="0" applyFill="0" applyBorder="0" applyAlignment="0"/>
    <xf numFmtId="228" fontId="10" fillId="0" borderId="0" applyFill="0" applyBorder="0" applyAlignment="0"/>
    <xf numFmtId="228" fontId="10" fillId="0" borderId="0" applyFill="0" applyBorder="0" applyAlignment="0"/>
    <xf numFmtId="228" fontId="10" fillId="0" borderId="0" applyFill="0" applyBorder="0" applyAlignment="0"/>
    <xf numFmtId="228" fontId="10" fillId="0" borderId="0" applyFill="0" applyBorder="0" applyAlignment="0"/>
    <xf numFmtId="228" fontId="10" fillId="0" borderId="0" applyFill="0" applyBorder="0" applyAlignment="0"/>
    <xf numFmtId="217" fontId="92" fillId="0" borderId="0" applyFill="0" applyBorder="0" applyAlignment="0"/>
    <xf numFmtId="218" fontId="10" fillId="0" borderId="0" applyFill="0" applyBorder="0" applyAlignment="0"/>
    <xf numFmtId="218" fontId="10" fillId="0" borderId="0" applyFill="0" applyBorder="0" applyAlignment="0"/>
    <xf numFmtId="218" fontId="10" fillId="0" borderId="0" applyFill="0" applyBorder="0" applyAlignment="0"/>
    <xf numFmtId="218" fontId="10" fillId="0" borderId="0" applyFill="0" applyBorder="0" applyAlignment="0"/>
    <xf numFmtId="218" fontId="10" fillId="0" borderId="0" applyFill="0" applyBorder="0" applyAlignment="0"/>
    <xf numFmtId="218" fontId="10" fillId="0" borderId="0" applyFill="0" applyBorder="0" applyAlignment="0"/>
    <xf numFmtId="218" fontId="10" fillId="0" borderId="0" applyFill="0" applyBorder="0" applyAlignment="0"/>
    <xf numFmtId="218" fontId="10" fillId="0" borderId="0" applyFill="0" applyBorder="0" applyAlignment="0"/>
    <xf numFmtId="218" fontId="10" fillId="0" borderId="0" applyFill="0" applyBorder="0" applyAlignment="0"/>
    <xf numFmtId="218" fontId="10" fillId="0" borderId="0" applyFill="0" applyBorder="0" applyAlignment="0"/>
    <xf numFmtId="218" fontId="10" fillId="0" borderId="0" applyFill="0" applyBorder="0" applyAlignment="0"/>
    <xf numFmtId="218" fontId="10" fillId="0" borderId="0" applyFill="0" applyBorder="0" applyAlignment="0"/>
    <xf numFmtId="218" fontId="10" fillId="0" borderId="0" applyFill="0" applyBorder="0" applyAlignment="0"/>
    <xf numFmtId="218" fontId="10" fillId="0" borderId="0" applyFill="0" applyBorder="0" applyAlignment="0"/>
    <xf numFmtId="218" fontId="10" fillId="0" borderId="0" applyFill="0" applyBorder="0" applyAlignment="0"/>
    <xf numFmtId="0" fontId="178" fillId="0" borderId="0"/>
    <xf numFmtId="0" fontId="179" fillId="0" borderId="0"/>
    <xf numFmtId="0" fontId="53" fillId="0" borderId="0" applyNumberFormat="0" applyFont="0" applyFill="0" applyBorder="0" applyAlignment="0" applyProtection="0">
      <alignment horizontal="left"/>
    </xf>
    <xf numFmtId="0" fontId="180" fillId="0" borderId="23">
      <alignment horizontal="center"/>
    </xf>
    <xf numFmtId="1" fontId="71" fillId="0" borderId="4" applyNumberFormat="0" applyFill="0" applyAlignment="0" applyProtection="0">
      <alignment horizontal="center" vertical="center"/>
    </xf>
    <xf numFmtId="0" fontId="181" fillId="31" borderId="0" applyNumberFormat="0" applyFont="0" applyBorder="0" applyAlignment="0">
      <alignment horizontal="center"/>
    </xf>
    <xf numFmtId="0" fontId="181" fillId="31" borderId="0" applyNumberFormat="0" applyFont="0" applyBorder="0" applyAlignment="0">
      <alignment horizontal="center"/>
    </xf>
    <xf numFmtId="14" fontId="182" fillId="0" borderId="0" applyNumberFormat="0" applyFill="0" applyBorder="0" applyAlignment="0" applyProtection="0">
      <alignment horizontal="left"/>
    </xf>
    <xf numFmtId="0" fontId="149" fillId="0" borderId="0"/>
    <xf numFmtId="0" fontId="38" fillId="0" borderId="0"/>
    <xf numFmtId="167" fontId="39" fillId="0" borderId="0" applyFont="0" applyFill="0" applyBorder="0" applyAlignment="0" applyProtection="0"/>
    <xf numFmtId="205" fontId="39" fillId="0" borderId="0" applyFont="0" applyFill="0" applyBorder="0" applyAlignment="0" applyProtection="0"/>
    <xf numFmtId="41" fontId="39" fillId="0" borderId="0" applyFon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Protection="0"/>
    <xf numFmtId="202" fontId="39" fillId="0" borderId="0" applyFont="0" applyFill="0" applyBorder="0" applyAlignment="0" applyProtection="0"/>
    <xf numFmtId="167" fontId="37" fillId="0" borderId="0" applyProtection="0"/>
    <xf numFmtId="4" fontId="183" fillId="32" borderId="32" applyNumberFormat="0" applyProtection="0">
      <alignment vertical="center"/>
    </xf>
    <xf numFmtId="4" fontId="184" fillId="32" borderId="32" applyNumberFormat="0" applyProtection="0">
      <alignment vertical="center"/>
    </xf>
    <xf numFmtId="4" fontId="185" fillId="32" borderId="32" applyNumberFormat="0" applyProtection="0">
      <alignment vertical="center"/>
    </xf>
    <xf numFmtId="4" fontId="186" fillId="32" borderId="32" applyNumberFormat="0" applyProtection="0">
      <alignment vertical="center"/>
    </xf>
    <xf numFmtId="4" fontId="187" fillId="32" borderId="32" applyNumberFormat="0" applyProtection="0">
      <alignment horizontal="left" vertical="center" indent="1"/>
    </xf>
    <xf numFmtId="4" fontId="188" fillId="32" borderId="32" applyNumberFormat="0" applyProtection="0">
      <alignment horizontal="left" vertical="center" indent="1"/>
    </xf>
    <xf numFmtId="4" fontId="187" fillId="33" borderId="0" applyNumberFormat="0" applyProtection="0">
      <alignment horizontal="left" vertical="center" indent="1"/>
    </xf>
    <xf numFmtId="4" fontId="188" fillId="33" borderId="0" applyNumberFormat="0" applyProtection="0">
      <alignment horizontal="left" vertical="center" indent="1"/>
    </xf>
    <xf numFmtId="4" fontId="187" fillId="34" borderId="32" applyNumberFormat="0" applyProtection="0">
      <alignment horizontal="right" vertical="center"/>
    </xf>
    <xf numFmtId="4" fontId="188" fillId="34" borderId="32" applyNumberFormat="0" applyProtection="0">
      <alignment horizontal="right" vertical="center"/>
    </xf>
    <xf numFmtId="4" fontId="187" fillId="35" borderId="32" applyNumberFormat="0" applyProtection="0">
      <alignment horizontal="right" vertical="center"/>
    </xf>
    <xf numFmtId="4" fontId="188" fillId="35" borderId="32" applyNumberFormat="0" applyProtection="0">
      <alignment horizontal="right" vertical="center"/>
    </xf>
    <xf numFmtId="4" fontId="187" fillId="36" borderId="32" applyNumberFormat="0" applyProtection="0">
      <alignment horizontal="right" vertical="center"/>
    </xf>
    <xf numFmtId="4" fontId="188" fillId="36" borderId="32" applyNumberFormat="0" applyProtection="0">
      <alignment horizontal="right" vertical="center"/>
    </xf>
    <xf numFmtId="4" fontId="187" fillId="37" borderId="32" applyNumberFormat="0" applyProtection="0">
      <alignment horizontal="right" vertical="center"/>
    </xf>
    <xf numFmtId="4" fontId="188" fillId="37" borderId="32" applyNumberFormat="0" applyProtection="0">
      <alignment horizontal="right" vertical="center"/>
    </xf>
    <xf numFmtId="4" fontId="187" fillId="38" borderId="32" applyNumberFormat="0" applyProtection="0">
      <alignment horizontal="right" vertical="center"/>
    </xf>
    <xf numFmtId="4" fontId="188" fillId="38" borderId="32" applyNumberFormat="0" applyProtection="0">
      <alignment horizontal="right" vertical="center"/>
    </xf>
    <xf numFmtId="4" fontId="187" fillId="39" borderId="32" applyNumberFormat="0" applyProtection="0">
      <alignment horizontal="right" vertical="center"/>
    </xf>
    <xf numFmtId="4" fontId="188" fillId="39" borderId="32" applyNumberFormat="0" applyProtection="0">
      <alignment horizontal="right" vertical="center"/>
    </xf>
    <xf numFmtId="4" fontId="187" fillId="40" borderId="32" applyNumberFormat="0" applyProtection="0">
      <alignment horizontal="right" vertical="center"/>
    </xf>
    <xf numFmtId="4" fontId="188" fillId="40" borderId="32" applyNumberFormat="0" applyProtection="0">
      <alignment horizontal="right" vertical="center"/>
    </xf>
    <xf numFmtId="4" fontId="187" fillId="41" borderId="32" applyNumberFormat="0" applyProtection="0">
      <alignment horizontal="right" vertical="center"/>
    </xf>
    <xf numFmtId="4" fontId="188" fillId="41" borderId="32" applyNumberFormat="0" applyProtection="0">
      <alignment horizontal="right" vertical="center"/>
    </xf>
    <xf numFmtId="4" fontId="187" fillId="42" borderId="32" applyNumberFormat="0" applyProtection="0">
      <alignment horizontal="right" vertical="center"/>
    </xf>
    <xf numFmtId="4" fontId="188" fillId="42" borderId="32" applyNumberFormat="0" applyProtection="0">
      <alignment horizontal="right" vertical="center"/>
    </xf>
    <xf numFmtId="4" fontId="183" fillId="43" borderId="33" applyNumberFormat="0" applyProtection="0">
      <alignment horizontal="left" vertical="center" indent="1"/>
    </xf>
    <xf numFmtId="4" fontId="184" fillId="43" borderId="33" applyNumberFormat="0" applyProtection="0">
      <alignment horizontal="left" vertical="center" indent="1"/>
    </xf>
    <xf numFmtId="4" fontId="183" fillId="44" borderId="0" applyNumberFormat="0" applyProtection="0">
      <alignment horizontal="left" vertical="center" indent="1"/>
    </xf>
    <xf numFmtId="4" fontId="184" fillId="44" borderId="0" applyNumberFormat="0" applyProtection="0">
      <alignment horizontal="left" vertical="center" indent="1"/>
    </xf>
    <xf numFmtId="4" fontId="183" fillId="33" borderId="0" applyNumberFormat="0" applyProtection="0">
      <alignment horizontal="left" vertical="center" indent="1"/>
    </xf>
    <xf numFmtId="4" fontId="184" fillId="33" borderId="0" applyNumberFormat="0" applyProtection="0">
      <alignment horizontal="left" vertical="center" indent="1"/>
    </xf>
    <xf numFmtId="4" fontId="187" fillId="44" borderId="32" applyNumberFormat="0" applyProtection="0">
      <alignment horizontal="right" vertical="center"/>
    </xf>
    <xf numFmtId="4" fontId="188" fillId="44" borderId="32" applyNumberFormat="0" applyProtection="0">
      <alignment horizontal="right" vertical="center"/>
    </xf>
    <xf numFmtId="4" fontId="52" fillId="44" borderId="0" applyNumberFormat="0" applyProtection="0">
      <alignment horizontal="left" vertical="center" indent="1"/>
    </xf>
    <xf numFmtId="4" fontId="51" fillId="44" borderId="0" applyNumberFormat="0" applyProtection="0">
      <alignment horizontal="left" vertical="center" indent="1"/>
    </xf>
    <xf numFmtId="4" fontId="52" fillId="33" borderId="0" applyNumberFormat="0" applyProtection="0">
      <alignment horizontal="left" vertical="center" indent="1"/>
    </xf>
    <xf numFmtId="4" fontId="51" fillId="33" borderId="0" applyNumberFormat="0" applyProtection="0">
      <alignment horizontal="left" vertical="center" indent="1"/>
    </xf>
    <xf numFmtId="4" fontId="187" fillId="45" borderId="32" applyNumberFormat="0" applyProtection="0">
      <alignment vertical="center"/>
    </xf>
    <xf numFmtId="4" fontId="188" fillId="45" borderId="32" applyNumberFormat="0" applyProtection="0">
      <alignment vertical="center"/>
    </xf>
    <xf numFmtId="4" fontId="189" fillId="45" borderId="32" applyNumberFormat="0" applyProtection="0">
      <alignment vertical="center"/>
    </xf>
    <xf numFmtId="4" fontId="190" fillId="45" borderId="32" applyNumberFormat="0" applyProtection="0">
      <alignment vertical="center"/>
    </xf>
    <xf numFmtId="4" fontId="183" fillId="44" borderId="34" applyNumberFormat="0" applyProtection="0">
      <alignment horizontal="left" vertical="center" indent="1"/>
    </xf>
    <xf numFmtId="4" fontId="184" fillId="44" borderId="34" applyNumberFormat="0" applyProtection="0">
      <alignment horizontal="left" vertical="center" indent="1"/>
    </xf>
    <xf numFmtId="4" fontId="187" fillId="45" borderId="32" applyNumberFormat="0" applyProtection="0">
      <alignment horizontal="right" vertical="center"/>
    </xf>
    <xf numFmtId="4" fontId="188" fillId="45" borderId="32" applyNumberFormat="0" applyProtection="0">
      <alignment horizontal="right" vertical="center"/>
    </xf>
    <xf numFmtId="4" fontId="189" fillId="45" borderId="32" applyNumberFormat="0" applyProtection="0">
      <alignment horizontal="right" vertical="center"/>
    </xf>
    <xf numFmtId="4" fontId="190" fillId="45" borderId="32" applyNumberFormat="0" applyProtection="0">
      <alignment horizontal="right" vertical="center"/>
    </xf>
    <xf numFmtId="4" fontId="183" fillId="44" borderId="32" applyNumberFormat="0" applyProtection="0">
      <alignment horizontal="left" vertical="center" indent="1"/>
    </xf>
    <xf numFmtId="4" fontId="184" fillId="44" borderId="32" applyNumberFormat="0" applyProtection="0">
      <alignment horizontal="left" vertical="center" indent="1"/>
    </xf>
    <xf numFmtId="4" fontId="191" fillId="27" borderId="34" applyNumberFormat="0" applyProtection="0">
      <alignment horizontal="left" vertical="center" indent="1"/>
    </xf>
    <xf numFmtId="4" fontId="192" fillId="27" borderId="34" applyNumberFormat="0" applyProtection="0">
      <alignment horizontal="left" vertical="center" indent="1"/>
    </xf>
    <xf numFmtId="4" fontId="193" fillId="45" borderId="32" applyNumberFormat="0" applyProtection="0">
      <alignment horizontal="right" vertical="center"/>
    </xf>
    <xf numFmtId="4" fontId="194" fillId="45" borderId="32" applyNumberFormat="0" applyProtection="0">
      <alignment horizontal="right" vertical="center"/>
    </xf>
    <xf numFmtId="313" fontId="195" fillId="0" borderId="0" applyFont="0" applyFill="0" applyBorder="0" applyAlignment="0" applyProtection="0"/>
    <xf numFmtId="0" fontId="181" fillId="1" borderId="9" applyNumberFormat="0" applyFont="0" applyAlignment="0">
      <alignment horizontal="center"/>
    </xf>
    <xf numFmtId="0" fontId="181" fillId="1" borderId="9" applyNumberFormat="0" applyFont="0" applyAlignment="0">
      <alignment horizontal="center"/>
    </xf>
    <xf numFmtId="3" fontId="32" fillId="0" borderId="0"/>
    <xf numFmtId="0" fontId="196" fillId="0" borderId="0" applyNumberFormat="0" applyFill="0" applyBorder="0" applyAlignment="0">
      <alignment horizontal="center"/>
    </xf>
    <xf numFmtId="0" fontId="71" fillId="0" borderId="0"/>
    <xf numFmtId="170" fontId="197" fillId="0" borderId="0" applyNumberFormat="0" applyBorder="0" applyAlignment="0">
      <alignment horizontal="centerContinuous"/>
    </xf>
    <xf numFmtId="0" fontId="50" fillId="0" borderId="0"/>
    <xf numFmtId="0" fontId="50" fillId="0" borderId="0"/>
    <xf numFmtId="0" fontId="38" fillId="0" borderId="0" applyNumberFormat="0" applyFill="0" applyBorder="0" applyAlignment="0" applyProtection="0"/>
    <xf numFmtId="170" fontId="60" fillId="0" borderId="0" applyFont="0" applyFill="0" applyBorder="0" applyAlignment="0" applyProtection="0"/>
    <xf numFmtId="204" fontId="39" fillId="0" borderId="0" applyFont="0" applyFill="0" applyBorder="0" applyAlignment="0" applyProtection="0"/>
    <xf numFmtId="177" fontId="39" fillId="0" borderId="0" applyFont="0" applyFill="0" applyBorder="0" applyAlignment="0" applyProtection="0"/>
    <xf numFmtId="203" fontId="39" fillId="0" borderId="0" applyFont="0" applyFill="0" applyBorder="0" applyAlignment="0" applyProtection="0"/>
    <xf numFmtId="167" fontId="39" fillId="0" borderId="0" applyFont="0" applyFill="0" applyBorder="0" applyAlignment="0" applyProtection="0"/>
    <xf numFmtId="41" fontId="39" fillId="0" borderId="0" applyFont="0" applyFill="0" applyBorder="0" applyAlignment="0" applyProtection="0"/>
    <xf numFmtId="205" fontId="39" fillId="0" borderId="0" applyFont="0" applyFill="0" applyBorder="0" applyAlignment="0" applyProtection="0"/>
    <xf numFmtId="206" fontId="39" fillId="0" borderId="0" applyFont="0" applyFill="0" applyBorder="0" applyAlignment="0" applyProtection="0"/>
    <xf numFmtId="203" fontId="39" fillId="0" borderId="0" applyFont="0" applyFill="0" applyBorder="0" applyAlignment="0" applyProtection="0"/>
    <xf numFmtId="203" fontId="39" fillId="0" borderId="0" applyFont="0" applyFill="0" applyBorder="0" applyAlignment="0" applyProtection="0"/>
    <xf numFmtId="182" fontId="39" fillId="0" borderId="0" applyFont="0" applyFill="0" applyBorder="0" applyAlignment="0" applyProtection="0"/>
    <xf numFmtId="167" fontId="39" fillId="0" borderId="0" applyFont="0" applyFill="0" applyBorder="0" applyAlignment="0" applyProtection="0"/>
    <xf numFmtId="41" fontId="39" fillId="0" borderId="0" applyFont="0" applyFill="0" applyBorder="0" applyAlignment="0" applyProtection="0"/>
    <xf numFmtId="167" fontId="39" fillId="0" borderId="0" applyFont="0" applyFill="0" applyBorder="0" applyAlignment="0" applyProtection="0"/>
    <xf numFmtId="41" fontId="39" fillId="0" borderId="0" applyFont="0" applyFill="0" applyBorder="0" applyAlignment="0" applyProtection="0"/>
    <xf numFmtId="177" fontId="33" fillId="0" borderId="0" applyFont="0" applyFill="0" applyBorder="0" applyAlignment="0" applyProtection="0"/>
    <xf numFmtId="182" fontId="39" fillId="0" borderId="0" applyFont="0" applyFill="0" applyBorder="0" applyAlignment="0" applyProtection="0"/>
    <xf numFmtId="180" fontId="39" fillId="0" borderId="0" applyFont="0" applyFill="0" applyBorder="0" applyAlignment="0" applyProtection="0"/>
    <xf numFmtId="180" fontId="39" fillId="0" borderId="0" applyFont="0" applyFill="0" applyBorder="0" applyAlignment="0" applyProtection="0"/>
    <xf numFmtId="166" fontId="39" fillId="0" borderId="0" applyFont="0" applyFill="0" applyBorder="0" applyAlignment="0" applyProtection="0"/>
    <xf numFmtId="166" fontId="39" fillId="0" borderId="0" applyFont="0" applyFill="0" applyBorder="0" applyAlignment="0" applyProtection="0"/>
    <xf numFmtId="185" fontId="39" fillId="0" borderId="0" applyFont="0" applyFill="0" applyBorder="0" applyAlignment="0" applyProtection="0"/>
    <xf numFmtId="185" fontId="39" fillId="0" borderId="0" applyFont="0" applyFill="0" applyBorder="0" applyAlignment="0" applyProtection="0"/>
    <xf numFmtId="166" fontId="39" fillId="0" borderId="0" applyFont="0" applyFill="0" applyBorder="0" applyAlignment="0" applyProtection="0"/>
    <xf numFmtId="185" fontId="39" fillId="0" borderId="0" applyFont="0" applyFill="0" applyBorder="0" applyAlignment="0" applyProtection="0"/>
    <xf numFmtId="166" fontId="39" fillId="0" borderId="0" applyFont="0" applyFill="0" applyBorder="0" applyAlignment="0" applyProtection="0"/>
    <xf numFmtId="185" fontId="39" fillId="0" borderId="0" applyFont="0" applyFill="0" applyBorder="0" applyAlignment="0" applyProtection="0"/>
    <xf numFmtId="177" fontId="33" fillId="0" borderId="0" applyFont="0" applyFill="0" applyBorder="0" applyAlignment="0" applyProtection="0"/>
    <xf numFmtId="182" fontId="39" fillId="0" borderId="0" applyFont="0" applyFill="0" applyBorder="0" applyAlignment="0" applyProtection="0"/>
    <xf numFmtId="172" fontId="39" fillId="0" borderId="0" applyFont="0" applyFill="0" applyBorder="0" applyAlignment="0" applyProtection="0"/>
    <xf numFmtId="195" fontId="39" fillId="0" borderId="0" applyFont="0" applyFill="0" applyBorder="0" applyAlignment="0" applyProtection="0"/>
    <xf numFmtId="195" fontId="39" fillId="0" borderId="0" applyFont="0" applyFill="0" applyBorder="0" applyAlignment="0" applyProtection="0"/>
    <xf numFmtId="195" fontId="39" fillId="0" borderId="0" applyFont="0" applyFill="0" applyBorder="0" applyAlignment="0" applyProtection="0"/>
    <xf numFmtId="172" fontId="32" fillId="0" borderId="0" applyFont="0" applyFill="0" applyBorder="0" applyAlignment="0" applyProtection="0"/>
    <xf numFmtId="195" fontId="39" fillId="0" borderId="0" applyFont="0" applyFill="0" applyBorder="0" applyAlignment="0" applyProtection="0"/>
    <xf numFmtId="172" fontId="39" fillId="0" borderId="0" applyFont="0" applyFill="0" applyBorder="0" applyAlignment="0" applyProtection="0"/>
    <xf numFmtId="198" fontId="39" fillId="0" borderId="0" applyFont="0" applyFill="0" applyBorder="0" applyAlignment="0" applyProtection="0"/>
    <xf numFmtId="185" fontId="39" fillId="0" borderId="0" applyFont="0" applyFill="0" applyBorder="0" applyAlignment="0" applyProtection="0"/>
    <xf numFmtId="185" fontId="39" fillId="0" borderId="0" applyFont="0" applyFill="0" applyBorder="0" applyAlignment="0" applyProtection="0"/>
    <xf numFmtId="177" fontId="33" fillId="0" borderId="0" applyFont="0" applyFill="0" applyBorder="0" applyAlignment="0" applyProtection="0"/>
    <xf numFmtId="182" fontId="39" fillId="0" borderId="0" applyFont="0" applyFill="0" applyBorder="0" applyAlignment="0" applyProtection="0"/>
    <xf numFmtId="166" fontId="39" fillId="0" borderId="0" applyFont="0" applyFill="0" applyBorder="0" applyAlignment="0" applyProtection="0"/>
    <xf numFmtId="0" fontId="38" fillId="0" borderId="0"/>
    <xf numFmtId="314" fontId="87" fillId="0" borderId="0" applyFont="0" applyFill="0" applyBorder="0" applyAlignment="0" applyProtection="0"/>
    <xf numFmtId="180" fontId="39" fillId="0" borderId="0" applyFont="0" applyFill="0" applyBorder="0" applyAlignment="0" applyProtection="0"/>
    <xf numFmtId="180" fontId="39" fillId="0" borderId="0" applyFont="0" applyFill="0" applyBorder="0" applyAlignment="0" applyProtection="0"/>
    <xf numFmtId="166" fontId="39" fillId="0" borderId="0" applyFont="0" applyFill="0" applyBorder="0" applyAlignment="0" applyProtection="0"/>
    <xf numFmtId="166" fontId="39" fillId="0" borderId="0" applyFont="0" applyFill="0" applyBorder="0" applyAlignment="0" applyProtection="0"/>
    <xf numFmtId="185" fontId="39" fillId="0" borderId="0" applyFont="0" applyFill="0" applyBorder="0" applyAlignment="0" applyProtection="0"/>
    <xf numFmtId="185" fontId="39" fillId="0" borderId="0" applyFont="0" applyFill="0" applyBorder="0" applyAlignment="0" applyProtection="0"/>
    <xf numFmtId="166" fontId="39" fillId="0" borderId="0" applyFont="0" applyFill="0" applyBorder="0" applyAlignment="0" applyProtection="0"/>
    <xf numFmtId="170" fontId="60" fillId="0" borderId="0" applyFont="0" applyFill="0" applyBorder="0" applyAlignment="0" applyProtection="0"/>
    <xf numFmtId="201" fontId="39" fillId="0" borderId="0" applyFont="0" applyFill="0" applyBorder="0" applyAlignment="0" applyProtection="0"/>
    <xf numFmtId="185" fontId="39" fillId="0" borderId="0" applyFont="0" applyFill="0" applyBorder="0" applyAlignment="0" applyProtection="0"/>
    <xf numFmtId="166" fontId="39" fillId="0" borderId="0" applyFont="0" applyFill="0" applyBorder="0" applyAlignment="0" applyProtection="0"/>
    <xf numFmtId="185" fontId="39" fillId="0" borderId="0" applyFont="0" applyFill="0" applyBorder="0" applyAlignment="0" applyProtection="0"/>
    <xf numFmtId="172" fontId="39" fillId="0" borderId="0" applyFont="0" applyFill="0" applyBorder="0" applyAlignment="0" applyProtection="0"/>
    <xf numFmtId="195" fontId="39" fillId="0" borderId="0" applyFont="0" applyFill="0" applyBorder="0" applyAlignment="0" applyProtection="0"/>
    <xf numFmtId="195" fontId="39" fillId="0" borderId="0" applyFont="0" applyFill="0" applyBorder="0" applyAlignment="0" applyProtection="0"/>
    <xf numFmtId="195" fontId="39" fillId="0" borderId="0" applyFont="0" applyFill="0" applyBorder="0" applyAlignment="0" applyProtection="0"/>
    <xf numFmtId="172" fontId="32" fillId="0" borderId="0" applyFont="0" applyFill="0" applyBorder="0" applyAlignment="0" applyProtection="0"/>
    <xf numFmtId="195" fontId="39" fillId="0" borderId="0" applyFont="0" applyFill="0" applyBorder="0" applyAlignment="0" applyProtection="0"/>
    <xf numFmtId="172" fontId="39" fillId="0" borderId="0" applyFont="0" applyFill="0" applyBorder="0" applyAlignment="0" applyProtection="0"/>
    <xf numFmtId="170" fontId="60" fillId="0" borderId="0" applyFont="0" applyFill="0" applyBorder="0" applyAlignment="0" applyProtection="0"/>
    <xf numFmtId="201" fontId="39" fillId="0" borderId="0" applyFont="0" applyFill="0" applyBorder="0" applyAlignment="0" applyProtection="0"/>
    <xf numFmtId="198" fontId="39" fillId="0" borderId="0" applyFont="0" applyFill="0" applyBorder="0" applyAlignment="0" applyProtection="0"/>
    <xf numFmtId="185" fontId="39" fillId="0" borderId="0" applyFont="0" applyFill="0" applyBorder="0" applyAlignment="0" applyProtection="0"/>
    <xf numFmtId="185" fontId="39" fillId="0" borderId="0" applyFont="0" applyFill="0" applyBorder="0" applyAlignment="0" applyProtection="0"/>
    <xf numFmtId="166" fontId="39" fillId="0" borderId="0" applyFont="0" applyFill="0" applyBorder="0" applyAlignment="0" applyProtection="0"/>
    <xf numFmtId="0" fontId="38" fillId="0" borderId="0"/>
    <xf numFmtId="314" fontId="87" fillId="0" borderId="0" applyFont="0" applyFill="0" applyBorder="0" applyAlignment="0" applyProtection="0"/>
    <xf numFmtId="167" fontId="39" fillId="0" borderId="0" applyFont="0" applyFill="0" applyBorder="0" applyAlignment="0" applyProtection="0"/>
    <xf numFmtId="182" fontId="39" fillId="0" borderId="0" applyFont="0" applyFill="0" applyBorder="0" applyAlignment="0" applyProtection="0"/>
    <xf numFmtId="41" fontId="39" fillId="0" borderId="0" applyFont="0" applyFill="0" applyBorder="0" applyAlignment="0" applyProtection="0"/>
    <xf numFmtId="41" fontId="39" fillId="0" borderId="0" applyFont="0" applyFill="0" applyBorder="0" applyAlignment="0" applyProtection="0"/>
    <xf numFmtId="201" fontId="39" fillId="0" borderId="0" applyFont="0" applyFill="0" applyBorder="0" applyAlignment="0" applyProtection="0"/>
    <xf numFmtId="41" fontId="39" fillId="0" borderId="0" applyFont="0" applyFill="0" applyBorder="0" applyAlignment="0" applyProtection="0"/>
    <xf numFmtId="41" fontId="39" fillId="0" borderId="0" applyFont="0" applyFill="0" applyBorder="0" applyAlignment="0" applyProtection="0"/>
    <xf numFmtId="182" fontId="39" fillId="0" borderId="0" applyFont="0" applyFill="0" applyBorder="0" applyAlignment="0" applyProtection="0"/>
    <xf numFmtId="41" fontId="39" fillId="0" borderId="0" applyFont="0" applyFill="0" applyBorder="0" applyAlignment="0" applyProtection="0"/>
    <xf numFmtId="182" fontId="39" fillId="0" borderId="0" applyFont="0" applyFill="0" applyBorder="0" applyAlignment="0" applyProtection="0"/>
    <xf numFmtId="205" fontId="39" fillId="0" borderId="0" applyFont="0" applyFill="0" applyBorder="0" applyAlignment="0" applyProtection="0"/>
    <xf numFmtId="167" fontId="39" fillId="0" borderId="0" applyFont="0" applyFill="0" applyBorder="0" applyAlignment="0" applyProtection="0"/>
    <xf numFmtId="199" fontId="39" fillId="0" borderId="0" applyFont="0" applyFill="0" applyBorder="0" applyAlignment="0" applyProtection="0"/>
    <xf numFmtId="41" fontId="39" fillId="0" borderId="0" applyFont="0" applyFill="0" applyBorder="0" applyAlignment="0" applyProtection="0"/>
    <xf numFmtId="41" fontId="39" fillId="0" borderId="0" applyFont="0" applyFill="0" applyBorder="0" applyAlignment="0" applyProtection="0"/>
    <xf numFmtId="199" fontId="39" fillId="0" borderId="0" applyFont="0" applyFill="0" applyBorder="0" applyAlignment="0" applyProtection="0"/>
    <xf numFmtId="41" fontId="39" fillId="0" borderId="0" applyFont="0" applyFill="0" applyBorder="0" applyAlignment="0" applyProtection="0"/>
    <xf numFmtId="41" fontId="39" fillId="0" borderId="0" applyFont="0" applyFill="0" applyBorder="0" applyAlignment="0" applyProtection="0"/>
    <xf numFmtId="200" fontId="39" fillId="0" borderId="0" applyFont="0" applyFill="0" applyBorder="0" applyAlignment="0" applyProtection="0"/>
    <xf numFmtId="41" fontId="39" fillId="0" borderId="0" applyFont="0" applyFill="0" applyBorder="0" applyAlignment="0" applyProtection="0"/>
    <xf numFmtId="167" fontId="39" fillId="0" borderId="0" applyFont="0" applyFill="0" applyBorder="0" applyAlignment="0" applyProtection="0"/>
    <xf numFmtId="201" fontId="39" fillId="0" borderId="0" applyFont="0" applyFill="0" applyBorder="0" applyAlignment="0" applyProtection="0"/>
    <xf numFmtId="41" fontId="39" fillId="0" borderId="0" applyFont="0" applyFill="0" applyBorder="0" applyAlignment="0" applyProtection="0"/>
    <xf numFmtId="167" fontId="39" fillId="0" borderId="0" applyFont="0" applyFill="0" applyBorder="0" applyAlignment="0" applyProtection="0"/>
    <xf numFmtId="182" fontId="39" fillId="0" borderId="0" applyFont="0" applyFill="0" applyBorder="0" applyAlignment="0" applyProtection="0"/>
    <xf numFmtId="41" fontId="39" fillId="0" borderId="0" applyFont="0" applyFill="0" applyBorder="0" applyAlignment="0" applyProtection="0"/>
    <xf numFmtId="166" fontId="39" fillId="0" borderId="0" applyFont="0" applyFill="0" applyBorder="0" applyAlignment="0" applyProtection="0"/>
    <xf numFmtId="201" fontId="39" fillId="0" borderId="0" applyFont="0" applyFill="0" applyBorder="0" applyAlignment="0" applyProtection="0"/>
    <xf numFmtId="195" fontId="39" fillId="0" borderId="0" applyFont="0" applyFill="0" applyBorder="0" applyAlignment="0" applyProtection="0"/>
    <xf numFmtId="201" fontId="39" fillId="0" borderId="0" applyFont="0" applyFill="0" applyBorder="0" applyAlignment="0" applyProtection="0"/>
    <xf numFmtId="172" fontId="32" fillId="0" borderId="0" applyFont="0" applyFill="0" applyBorder="0" applyAlignment="0" applyProtection="0"/>
    <xf numFmtId="200" fontId="39" fillId="0" borderId="0" applyFont="0" applyFill="0" applyBorder="0" applyAlignment="0" applyProtection="0"/>
    <xf numFmtId="172" fontId="39" fillId="0" borderId="0" applyFont="0" applyFill="0" applyBorder="0" applyAlignment="0" applyProtection="0"/>
    <xf numFmtId="182" fontId="32" fillId="0" borderId="0" applyFont="0" applyFill="0" applyBorder="0" applyAlignment="0" applyProtection="0"/>
    <xf numFmtId="0" fontId="38" fillId="0" borderId="0"/>
    <xf numFmtId="204" fontId="39" fillId="0" borderId="0" applyFont="0" applyFill="0" applyBorder="0" applyAlignment="0" applyProtection="0"/>
    <xf numFmtId="314" fontId="87" fillId="0" borderId="0" applyFont="0" applyFill="0" applyBorder="0" applyAlignment="0" applyProtection="0"/>
    <xf numFmtId="182" fontId="39" fillId="0" borderId="0" applyFont="0" applyFill="0" applyBorder="0" applyAlignment="0" applyProtection="0"/>
    <xf numFmtId="41" fontId="39" fillId="0" borderId="0" applyFont="0" applyFill="0" applyBorder="0" applyAlignment="0" applyProtection="0"/>
    <xf numFmtId="200" fontId="39" fillId="0" borderId="0" applyFont="0" applyFill="0" applyBorder="0" applyAlignment="0" applyProtection="0"/>
    <xf numFmtId="41" fontId="39" fillId="0" borderId="0" applyFont="0" applyFill="0" applyBorder="0" applyAlignment="0" applyProtection="0"/>
    <xf numFmtId="170" fontId="60" fillId="0" borderId="0" applyFont="0" applyFill="0" applyBorder="0" applyAlignment="0" applyProtection="0"/>
    <xf numFmtId="182" fontId="39" fillId="0" borderId="0" applyFont="0" applyFill="0" applyBorder="0" applyAlignment="0" applyProtection="0"/>
    <xf numFmtId="177" fontId="33" fillId="0" borderId="0" applyFont="0" applyFill="0" applyBorder="0" applyAlignment="0" applyProtection="0"/>
    <xf numFmtId="182" fontId="39" fillId="0" borderId="0" applyFont="0" applyFill="0" applyBorder="0" applyAlignment="0" applyProtection="0"/>
    <xf numFmtId="177" fontId="33" fillId="0" borderId="0" applyFont="0" applyFill="0" applyBorder="0" applyAlignment="0" applyProtection="0"/>
    <xf numFmtId="201" fontId="39" fillId="0" borderId="0" applyFont="0" applyFill="0" applyBorder="0" applyAlignment="0" applyProtection="0"/>
    <xf numFmtId="177" fontId="33" fillId="0" borderId="0" applyFont="0" applyFill="0" applyBorder="0" applyAlignment="0" applyProtection="0"/>
    <xf numFmtId="201" fontId="39" fillId="0" borderId="0" applyFont="0" applyFill="0" applyBorder="0" applyAlignment="0" applyProtection="0"/>
    <xf numFmtId="170" fontId="60" fillId="0" borderId="0" applyFont="0" applyFill="0" applyBorder="0" applyAlignment="0" applyProtection="0"/>
    <xf numFmtId="182" fontId="39" fillId="0" borderId="0" applyFont="0" applyFill="0" applyBorder="0" applyAlignment="0" applyProtection="0"/>
    <xf numFmtId="170" fontId="60" fillId="0" borderId="0" applyFont="0" applyFill="0" applyBorder="0" applyAlignment="0" applyProtection="0"/>
    <xf numFmtId="201" fontId="39" fillId="0" borderId="0" applyFont="0" applyFill="0" applyBorder="0" applyAlignment="0" applyProtection="0"/>
    <xf numFmtId="182" fontId="39" fillId="0" borderId="0" applyFont="0" applyFill="0" applyBorder="0" applyAlignment="0" applyProtection="0"/>
    <xf numFmtId="177" fontId="39" fillId="0" borderId="0" applyFont="0" applyFill="0" applyBorder="0" applyAlignment="0" applyProtection="0"/>
    <xf numFmtId="205" fontId="39" fillId="0" borderId="0" applyFont="0" applyFill="0" applyBorder="0" applyAlignment="0" applyProtection="0"/>
    <xf numFmtId="41" fontId="39" fillId="0" borderId="0" applyFont="0" applyFill="0" applyBorder="0" applyAlignment="0" applyProtection="0"/>
    <xf numFmtId="183" fontId="39" fillId="0" borderId="0" applyFont="0" applyFill="0" applyBorder="0" applyAlignment="0" applyProtection="0"/>
    <xf numFmtId="41" fontId="39" fillId="0" borderId="0" applyFont="0" applyFill="0" applyBorder="0" applyAlignment="0" applyProtection="0"/>
    <xf numFmtId="41" fontId="39" fillId="0" borderId="0" applyFont="0" applyFill="0" applyBorder="0" applyAlignment="0" applyProtection="0"/>
    <xf numFmtId="172" fontId="32" fillId="0" borderId="0" applyFont="0" applyFill="0" applyBorder="0" applyAlignment="0" applyProtection="0"/>
    <xf numFmtId="41" fontId="39" fillId="0" borderId="0" applyFont="0" applyFill="0" applyBorder="0" applyAlignment="0" applyProtection="0"/>
    <xf numFmtId="41" fontId="39" fillId="0" borderId="0" applyFont="0" applyFill="0" applyBorder="0" applyAlignment="0" applyProtection="0"/>
    <xf numFmtId="201" fontId="39" fillId="0" borderId="0" applyFont="0" applyFill="0" applyBorder="0" applyAlignment="0" applyProtection="0"/>
    <xf numFmtId="41" fontId="39" fillId="0" borderId="0" applyFont="0" applyFill="0" applyBorder="0" applyAlignment="0" applyProtection="0"/>
    <xf numFmtId="167" fontId="39" fillId="0" borderId="0" applyFont="0" applyFill="0" applyBorder="0" applyAlignment="0" applyProtection="0"/>
    <xf numFmtId="183" fontId="39" fillId="0" borderId="0" applyFont="0" applyFill="0" applyBorder="0" applyAlignment="0" applyProtection="0"/>
    <xf numFmtId="41" fontId="39" fillId="0" borderId="0" applyFont="0" applyFill="0" applyBorder="0" applyAlignment="0" applyProtection="0"/>
    <xf numFmtId="177" fontId="39" fillId="0" borderId="0" applyFont="0" applyFill="0" applyBorder="0" applyAlignment="0" applyProtection="0"/>
    <xf numFmtId="183" fontId="39" fillId="0" borderId="0" applyFont="0" applyFill="0" applyBorder="0" applyAlignment="0" applyProtection="0"/>
    <xf numFmtId="177" fontId="39" fillId="0" borderId="0" applyFont="0" applyFill="0" applyBorder="0" applyAlignment="0" applyProtection="0"/>
    <xf numFmtId="172" fontId="39" fillId="0" borderId="0" applyFont="0" applyFill="0" applyBorder="0" applyAlignment="0" applyProtection="0"/>
    <xf numFmtId="177" fontId="39" fillId="0" borderId="0" applyFont="0" applyFill="0" applyBorder="0" applyAlignment="0" applyProtection="0"/>
    <xf numFmtId="196" fontId="54" fillId="0" borderId="0" applyFont="0" applyFill="0" applyBorder="0" applyAlignment="0" applyProtection="0"/>
    <xf numFmtId="177" fontId="39" fillId="0" borderId="0" applyFont="0" applyFill="0" applyBorder="0" applyAlignment="0" applyProtection="0"/>
    <xf numFmtId="197" fontId="39" fillId="0" borderId="0" applyFont="0" applyFill="0" applyBorder="0" applyAlignment="0" applyProtection="0"/>
    <xf numFmtId="167" fontId="39" fillId="0" borderId="0" applyFont="0" applyFill="0" applyBorder="0" applyAlignment="0" applyProtection="0"/>
    <xf numFmtId="172" fontId="39" fillId="0" borderId="0" applyFont="0" applyFill="0" applyBorder="0" applyAlignment="0" applyProtection="0"/>
    <xf numFmtId="41" fontId="39" fillId="0" borderId="0" applyFont="0" applyFill="0" applyBorder="0" applyAlignment="0" applyProtection="0"/>
    <xf numFmtId="41" fontId="39" fillId="0" borderId="0" applyFont="0" applyFill="0" applyBorder="0" applyAlignment="0" applyProtection="0"/>
    <xf numFmtId="198" fontId="39" fillId="0" borderId="0" applyFont="0" applyFill="0" applyBorder="0" applyAlignment="0" applyProtection="0"/>
    <xf numFmtId="41" fontId="39" fillId="0" borderId="0" applyFont="0" applyFill="0" applyBorder="0" applyAlignment="0" applyProtection="0"/>
    <xf numFmtId="41" fontId="39" fillId="0" borderId="0" applyFont="0" applyFill="0" applyBorder="0" applyAlignment="0" applyProtection="0"/>
    <xf numFmtId="183" fontId="39" fillId="0" borderId="0" applyFont="0" applyFill="0" applyBorder="0" applyAlignment="0" applyProtection="0"/>
    <xf numFmtId="41" fontId="39" fillId="0" borderId="0" applyFont="0" applyFill="0" applyBorder="0" applyAlignment="0" applyProtection="0"/>
    <xf numFmtId="182" fontId="39" fillId="0" borderId="0" applyFont="0" applyFill="0" applyBorder="0" applyAlignment="0" applyProtection="0"/>
    <xf numFmtId="172" fontId="32" fillId="0" borderId="0" applyFont="0" applyFill="0" applyBorder="0" applyAlignment="0" applyProtection="0"/>
    <xf numFmtId="177" fontId="39" fillId="0" borderId="0" applyFont="0" applyFill="0" applyBorder="0" applyAlignment="0" applyProtection="0"/>
    <xf numFmtId="183" fontId="39" fillId="0" borderId="0" applyFont="0" applyFill="0" applyBorder="0" applyAlignment="0" applyProtection="0"/>
    <xf numFmtId="182" fontId="39" fillId="0" borderId="0" applyFont="0" applyFill="0" applyBorder="0" applyAlignment="0" applyProtection="0"/>
    <xf numFmtId="177" fontId="39" fillId="0" borderId="0" applyFont="0" applyFill="0" applyBorder="0" applyAlignment="0" applyProtection="0"/>
    <xf numFmtId="183" fontId="39" fillId="0" borderId="0" applyFont="0" applyFill="0" applyBorder="0" applyAlignment="0" applyProtection="0"/>
    <xf numFmtId="182" fontId="39" fillId="0" borderId="0" applyFont="0" applyFill="0" applyBorder="0" applyAlignment="0" applyProtection="0"/>
    <xf numFmtId="172" fontId="39" fillId="0" borderId="0" applyFont="0" applyFill="0" applyBorder="0" applyAlignment="0" applyProtection="0"/>
    <xf numFmtId="182" fontId="39" fillId="0" borderId="0" applyFont="0" applyFill="0" applyBorder="0" applyAlignment="0" applyProtection="0"/>
    <xf numFmtId="196" fontId="54" fillId="0" borderId="0" applyFont="0" applyFill="0" applyBorder="0" applyAlignment="0" applyProtection="0"/>
    <xf numFmtId="41" fontId="39" fillId="0" borderId="0" applyFont="0" applyFill="0" applyBorder="0" applyAlignment="0" applyProtection="0"/>
    <xf numFmtId="197" fontId="39" fillId="0" borderId="0" applyFont="0" applyFill="0" applyBorder="0" applyAlignment="0" applyProtection="0"/>
    <xf numFmtId="41" fontId="39" fillId="0" borderId="0" applyFont="0" applyFill="0" applyBorder="0" applyAlignment="0" applyProtection="0"/>
    <xf numFmtId="167" fontId="39" fillId="0" borderId="0" applyFont="0" applyFill="0" applyBorder="0" applyAlignment="0" applyProtection="0"/>
    <xf numFmtId="172" fontId="39" fillId="0" borderId="0" applyFont="0" applyFill="0" applyBorder="0" applyAlignment="0" applyProtection="0"/>
    <xf numFmtId="41" fontId="39" fillId="0" borderId="0" applyFont="0" applyFill="0" applyBorder="0" applyAlignment="0" applyProtection="0"/>
    <xf numFmtId="177" fontId="39" fillId="0" borderId="0" applyFont="0" applyFill="0" applyBorder="0" applyAlignment="0" applyProtection="0"/>
    <xf numFmtId="198" fontId="39" fillId="0" borderId="0" applyFont="0" applyFill="0" applyBorder="0" applyAlignment="0" applyProtection="0"/>
    <xf numFmtId="182" fontId="39" fillId="0" borderId="0" applyFont="0" applyFill="0" applyBorder="0" applyAlignment="0" applyProtection="0"/>
    <xf numFmtId="167" fontId="39" fillId="0" borderId="0" applyFont="0" applyFill="0" applyBorder="0" applyAlignment="0" applyProtection="0"/>
    <xf numFmtId="41" fontId="39" fillId="0" borderId="0" applyFont="0" applyFill="0" applyBorder="0" applyAlignment="0" applyProtection="0"/>
    <xf numFmtId="182" fontId="39" fillId="0" borderId="0" applyFont="0" applyFill="0" applyBorder="0" applyAlignment="0" applyProtection="0"/>
    <xf numFmtId="167" fontId="39" fillId="0" borderId="0" applyFont="0" applyFill="0" applyBorder="0" applyAlignment="0" applyProtection="0"/>
    <xf numFmtId="41" fontId="39" fillId="0" borderId="0" applyFont="0" applyFill="0" applyBorder="0" applyAlignment="0" applyProtection="0"/>
    <xf numFmtId="41" fontId="39" fillId="0" borderId="0" applyFont="0" applyFill="0" applyBorder="0" applyAlignment="0" applyProtection="0"/>
    <xf numFmtId="201" fontId="39" fillId="0" borderId="0" applyFont="0" applyFill="0" applyBorder="0" applyAlignment="0" applyProtection="0"/>
    <xf numFmtId="41" fontId="39" fillId="0" borderId="0" applyFont="0" applyFill="0" applyBorder="0" applyAlignment="0" applyProtection="0"/>
    <xf numFmtId="177" fontId="39" fillId="0" borderId="0" applyFont="0" applyFill="0" applyBorder="0" applyAlignment="0" applyProtection="0"/>
    <xf numFmtId="167" fontId="39" fillId="0" borderId="0" applyFont="0" applyFill="0" applyBorder="0" applyAlignment="0" applyProtection="0"/>
    <xf numFmtId="41" fontId="39" fillId="0" borderId="0" applyFont="0" applyFill="0" applyBorder="0" applyAlignment="0" applyProtection="0"/>
    <xf numFmtId="205" fontId="39" fillId="0" borderId="0" applyFont="0" applyFill="0" applyBorder="0" applyAlignment="0" applyProtection="0"/>
    <xf numFmtId="206" fontId="39" fillId="0" borderId="0" applyFont="0" applyFill="0" applyBorder="0" applyAlignment="0" applyProtection="0"/>
    <xf numFmtId="167" fontId="39" fillId="0" borderId="0" applyFont="0" applyFill="0" applyBorder="0" applyAlignment="0" applyProtection="0"/>
    <xf numFmtId="41" fontId="39" fillId="0" borderId="0" applyFont="0" applyFill="0" applyBorder="0" applyAlignment="0" applyProtection="0"/>
    <xf numFmtId="166" fontId="39" fillId="0" borderId="0" applyFont="0" applyFill="0" applyBorder="0" applyAlignment="0" applyProtection="0"/>
    <xf numFmtId="166" fontId="39" fillId="0" borderId="0" applyFont="0" applyFill="0" applyBorder="0" applyAlignment="0" applyProtection="0"/>
    <xf numFmtId="172" fontId="39" fillId="0" borderId="0" applyFont="0" applyFill="0" applyBorder="0" applyAlignment="0" applyProtection="0"/>
    <xf numFmtId="195" fontId="39" fillId="0" borderId="0" applyFont="0" applyFill="0" applyBorder="0" applyAlignment="0" applyProtection="0"/>
    <xf numFmtId="172" fontId="32" fillId="0" borderId="0" applyFont="0" applyFill="0" applyBorder="0" applyAlignment="0" applyProtection="0"/>
    <xf numFmtId="41" fontId="39" fillId="0" borderId="0" applyFont="0" applyFill="0" applyBorder="0" applyAlignment="0" applyProtection="0"/>
    <xf numFmtId="201" fontId="39" fillId="0" borderId="0" applyFont="0" applyFill="0" applyBorder="0" applyAlignment="0" applyProtection="0"/>
    <xf numFmtId="41" fontId="39" fillId="0" borderId="0" applyFont="0" applyFill="0" applyBorder="0" applyAlignment="0" applyProtection="0"/>
    <xf numFmtId="195" fontId="39" fillId="0" borderId="0" applyFont="0" applyFill="0" applyBorder="0" applyAlignment="0" applyProtection="0"/>
    <xf numFmtId="172" fontId="39" fillId="0" borderId="0" applyFont="0" applyFill="0" applyBorder="0" applyAlignment="0" applyProtection="0"/>
    <xf numFmtId="198" fontId="39" fillId="0" borderId="0" applyFont="0" applyFill="0" applyBorder="0" applyAlignment="0" applyProtection="0"/>
    <xf numFmtId="0" fontId="38" fillId="0" borderId="0"/>
    <xf numFmtId="314" fontId="87" fillId="0" borderId="0" applyFont="0" applyFill="0" applyBorder="0" applyAlignment="0" applyProtection="0"/>
    <xf numFmtId="41" fontId="39" fillId="0" borderId="0" applyFont="0" applyFill="0" applyBorder="0" applyAlignment="0" applyProtection="0"/>
    <xf numFmtId="41" fontId="39" fillId="0" borderId="0" applyFont="0" applyFill="0" applyBorder="0" applyAlignment="0" applyProtection="0"/>
    <xf numFmtId="177" fontId="39" fillId="0" borderId="0" applyFont="0" applyFill="0" applyBorder="0" applyAlignment="0" applyProtection="0"/>
    <xf numFmtId="41" fontId="39" fillId="0" borderId="0" applyFont="0" applyFill="0" applyBorder="0" applyAlignment="0" applyProtection="0"/>
    <xf numFmtId="41" fontId="39" fillId="0" borderId="0" applyFont="0" applyFill="0" applyBorder="0" applyAlignment="0" applyProtection="0"/>
    <xf numFmtId="182" fontId="39" fillId="0" borderId="0" applyFont="0" applyFill="0" applyBorder="0" applyAlignment="0" applyProtection="0"/>
    <xf numFmtId="177" fontId="39" fillId="0" borderId="0" applyFont="0" applyFill="0" applyBorder="0" applyAlignment="0" applyProtection="0"/>
    <xf numFmtId="167" fontId="39" fillId="0" borderId="0" applyFont="0" applyFill="0" applyBorder="0" applyAlignment="0" applyProtection="0"/>
    <xf numFmtId="200" fontId="39" fillId="0" borderId="0" applyFont="0" applyFill="0" applyBorder="0" applyAlignment="0" applyProtection="0"/>
    <xf numFmtId="41" fontId="39" fillId="0" borderId="0" applyFont="0" applyFill="0" applyBorder="0" applyAlignment="0" applyProtection="0"/>
    <xf numFmtId="177" fontId="39" fillId="0" borderId="0" applyFont="0" applyFill="0" applyBorder="0" applyAlignment="0" applyProtection="0"/>
    <xf numFmtId="177" fontId="39" fillId="0" borderId="0" applyFont="0" applyFill="0" applyBorder="0" applyAlignment="0" applyProtection="0"/>
    <xf numFmtId="182" fontId="39" fillId="0" borderId="0" applyFont="0" applyFill="0" applyBorder="0" applyAlignment="0" applyProtection="0"/>
    <xf numFmtId="182" fontId="39" fillId="0" borderId="0" applyFont="0" applyFill="0" applyBorder="0" applyAlignment="0" applyProtection="0"/>
    <xf numFmtId="182" fontId="39" fillId="0" borderId="0" applyFont="0" applyFill="0" applyBorder="0" applyAlignment="0" applyProtection="0"/>
    <xf numFmtId="182" fontId="39" fillId="0" borderId="0" applyFont="0" applyFill="0" applyBorder="0" applyAlignment="0" applyProtection="0"/>
    <xf numFmtId="203" fontId="39" fillId="0" borderId="0" applyFont="0" applyFill="0" applyBorder="0" applyAlignment="0" applyProtection="0"/>
    <xf numFmtId="41" fontId="39" fillId="0" borderId="0" applyFont="0" applyFill="0" applyBorder="0" applyAlignment="0" applyProtection="0"/>
    <xf numFmtId="41" fontId="39" fillId="0" borderId="0" applyFont="0" applyFill="0" applyBorder="0" applyAlignment="0" applyProtection="0"/>
    <xf numFmtId="167" fontId="39" fillId="0" borderId="0" applyFont="0" applyFill="0" applyBorder="0" applyAlignment="0" applyProtection="0"/>
    <xf numFmtId="41" fontId="39" fillId="0" borderId="0" applyFont="0" applyFill="0" applyBorder="0" applyAlignment="0" applyProtection="0"/>
    <xf numFmtId="177" fontId="39" fillId="0" borderId="0" applyFont="0" applyFill="0" applyBorder="0" applyAlignment="0" applyProtection="0"/>
    <xf numFmtId="167" fontId="39" fillId="0" borderId="0" applyFont="0" applyFill="0" applyBorder="0" applyAlignment="0" applyProtection="0"/>
    <xf numFmtId="182" fontId="32" fillId="0" borderId="0" applyFont="0" applyFill="0" applyBorder="0" applyAlignment="0" applyProtection="0"/>
    <xf numFmtId="41" fontId="39" fillId="0" borderId="0" applyFont="0" applyFill="0" applyBorder="0" applyAlignment="0" applyProtection="0"/>
    <xf numFmtId="177" fontId="39" fillId="0" borderId="0" applyFont="0" applyFill="0" applyBorder="0" applyAlignment="0" applyProtection="0"/>
    <xf numFmtId="182" fontId="39" fillId="0" borderId="0" applyFont="0" applyFill="0" applyBorder="0" applyAlignment="0" applyProtection="0"/>
    <xf numFmtId="177" fontId="39" fillId="0" borderId="0" applyFont="0" applyFill="0" applyBorder="0" applyAlignment="0" applyProtection="0"/>
    <xf numFmtId="167" fontId="39" fillId="0" borderId="0" applyFont="0" applyFill="0" applyBorder="0" applyAlignment="0" applyProtection="0"/>
    <xf numFmtId="41" fontId="39" fillId="0" borderId="0" applyFont="0" applyFill="0" applyBorder="0" applyAlignment="0" applyProtection="0"/>
    <xf numFmtId="177" fontId="39" fillId="0" borderId="0" applyFont="0" applyFill="0" applyBorder="0" applyAlignment="0" applyProtection="0"/>
    <xf numFmtId="203" fontId="39" fillId="0" borderId="0" applyFont="0" applyFill="0" applyBorder="0" applyAlignment="0" applyProtection="0"/>
    <xf numFmtId="41" fontId="39" fillId="0" borderId="0" applyFont="0" applyFill="0" applyBorder="0" applyAlignment="0" applyProtection="0"/>
    <xf numFmtId="41" fontId="39" fillId="0" borderId="0" applyFont="0" applyFill="0" applyBorder="0" applyAlignment="0" applyProtection="0"/>
    <xf numFmtId="203" fontId="39" fillId="0" borderId="0" applyFont="0" applyFill="0" applyBorder="0" applyAlignment="0" applyProtection="0"/>
    <xf numFmtId="182" fontId="39" fillId="0" borderId="0" applyFont="0" applyFill="0" applyBorder="0" applyAlignment="0" applyProtection="0"/>
    <xf numFmtId="167" fontId="39" fillId="0" borderId="0" applyFont="0" applyFill="0" applyBorder="0" applyAlignment="0" applyProtection="0"/>
    <xf numFmtId="41" fontId="39" fillId="0" borderId="0" applyFont="0" applyFill="0" applyBorder="0" applyAlignment="0" applyProtection="0"/>
    <xf numFmtId="14" fontId="198" fillId="0" borderId="0"/>
    <xf numFmtId="14" fontId="198" fillId="0" borderId="0"/>
    <xf numFmtId="0" fontId="199" fillId="0" borderId="0"/>
    <xf numFmtId="0" fontId="154" fillId="0" borderId="0"/>
    <xf numFmtId="0" fontId="155" fillId="0" borderId="0"/>
    <xf numFmtId="40" fontId="200" fillId="0" borderId="0" applyBorder="0">
      <alignment horizontal="right"/>
    </xf>
    <xf numFmtId="0" fontId="201" fillId="0" borderId="0"/>
    <xf numFmtId="315" fontId="87" fillId="0" borderId="8">
      <alignment horizontal="right" vertical="center"/>
    </xf>
    <xf numFmtId="315" fontId="87" fillId="0" borderId="8">
      <alignment horizontal="right" vertical="center"/>
    </xf>
    <xf numFmtId="315" fontId="87" fillId="0" borderId="8">
      <alignment horizontal="right" vertical="center"/>
    </xf>
    <xf numFmtId="293" fontId="202" fillId="0" borderId="8">
      <alignment horizontal="right" vertical="center"/>
    </xf>
    <xf numFmtId="293" fontId="202" fillId="0" borderId="8">
      <alignment horizontal="right" vertical="center"/>
    </xf>
    <xf numFmtId="315" fontId="87" fillId="0" borderId="8">
      <alignment horizontal="right" vertical="center"/>
    </xf>
    <xf numFmtId="316" fontId="76" fillId="0" borderId="8">
      <alignment horizontal="right" vertical="center"/>
    </xf>
    <xf numFmtId="316" fontId="76" fillId="0" borderId="8">
      <alignment horizontal="right" vertical="center"/>
    </xf>
    <xf numFmtId="316" fontId="76" fillId="0" borderId="8">
      <alignment horizontal="right" vertical="center"/>
    </xf>
    <xf numFmtId="316" fontId="76" fillId="0" borderId="8">
      <alignment horizontal="right" vertical="center"/>
    </xf>
    <xf numFmtId="316" fontId="76" fillId="0" borderId="8">
      <alignment horizontal="right" vertical="center"/>
    </xf>
    <xf numFmtId="316" fontId="76" fillId="0" borderId="8">
      <alignment horizontal="right" vertical="center"/>
    </xf>
    <xf numFmtId="293" fontId="202" fillId="0" borderId="8">
      <alignment horizontal="right" vertical="center"/>
    </xf>
    <xf numFmtId="293" fontId="202" fillId="0" borderId="8">
      <alignment horizontal="right" vertical="center"/>
    </xf>
    <xf numFmtId="293" fontId="202" fillId="0" borderId="8">
      <alignment horizontal="right" vertical="center"/>
    </xf>
    <xf numFmtId="293" fontId="202" fillId="0" borderId="8">
      <alignment horizontal="right" vertical="center"/>
    </xf>
    <xf numFmtId="293" fontId="202" fillId="0" borderId="8">
      <alignment horizontal="right" vertical="center"/>
    </xf>
    <xf numFmtId="293" fontId="202" fillId="0" borderId="8">
      <alignment horizontal="right" vertical="center"/>
    </xf>
    <xf numFmtId="293" fontId="202" fillId="0" borderId="8">
      <alignment horizontal="right" vertical="center"/>
    </xf>
    <xf numFmtId="293" fontId="202" fillId="0" borderId="8">
      <alignment horizontal="right" vertical="center"/>
    </xf>
    <xf numFmtId="293" fontId="202" fillId="0" borderId="8">
      <alignment horizontal="right" vertical="center"/>
    </xf>
    <xf numFmtId="293" fontId="202" fillId="0" borderId="8">
      <alignment horizontal="right" vertical="center"/>
    </xf>
    <xf numFmtId="315" fontId="87" fillId="0" borderId="8">
      <alignment horizontal="right" vertical="center"/>
    </xf>
    <xf numFmtId="315" fontId="87" fillId="0" borderId="8">
      <alignment horizontal="right" vertical="center"/>
    </xf>
    <xf numFmtId="315" fontId="87" fillId="0" borderId="8">
      <alignment horizontal="right" vertical="center"/>
    </xf>
    <xf numFmtId="315" fontId="87" fillId="0" borderId="8">
      <alignment horizontal="right" vertical="center"/>
    </xf>
    <xf numFmtId="315" fontId="87" fillId="0" borderId="8">
      <alignment horizontal="right" vertical="center"/>
    </xf>
    <xf numFmtId="315" fontId="87" fillId="0" borderId="8">
      <alignment horizontal="right" vertical="center"/>
    </xf>
    <xf numFmtId="315" fontId="87" fillId="0" borderId="8">
      <alignment horizontal="right" vertical="center"/>
    </xf>
    <xf numFmtId="315" fontId="87" fillId="0" borderId="8">
      <alignment horizontal="right" vertical="center"/>
    </xf>
    <xf numFmtId="315" fontId="87" fillId="0" borderId="8">
      <alignment horizontal="right" vertical="center"/>
    </xf>
    <xf numFmtId="315" fontId="87" fillId="0" borderId="8">
      <alignment horizontal="right" vertical="center"/>
    </xf>
    <xf numFmtId="315" fontId="87" fillId="0" borderId="8">
      <alignment horizontal="right" vertical="center"/>
    </xf>
    <xf numFmtId="315" fontId="87" fillId="0" borderId="8">
      <alignment horizontal="right" vertical="center"/>
    </xf>
    <xf numFmtId="317" fontId="39" fillId="0" borderId="8">
      <alignment horizontal="right" vertical="center"/>
    </xf>
    <xf numFmtId="317" fontId="39" fillId="0" borderId="8">
      <alignment horizontal="right" vertical="center"/>
    </xf>
    <xf numFmtId="315" fontId="87" fillId="0" borderId="8">
      <alignment horizontal="right" vertical="center"/>
    </xf>
    <xf numFmtId="315" fontId="87" fillId="0" borderId="8">
      <alignment horizontal="right" vertical="center"/>
    </xf>
    <xf numFmtId="315" fontId="87" fillId="0" borderId="8">
      <alignment horizontal="right" vertical="center"/>
    </xf>
    <xf numFmtId="315" fontId="87" fillId="0" borderId="8">
      <alignment horizontal="right" vertical="center"/>
    </xf>
    <xf numFmtId="315" fontId="87" fillId="0" borderId="8">
      <alignment horizontal="right" vertical="center"/>
    </xf>
    <xf numFmtId="315" fontId="87" fillId="0" borderId="8">
      <alignment horizontal="right" vertical="center"/>
    </xf>
    <xf numFmtId="315" fontId="87" fillId="0" borderId="8">
      <alignment horizontal="right" vertical="center"/>
    </xf>
    <xf numFmtId="315" fontId="87" fillId="0" borderId="8">
      <alignment horizontal="right" vertical="center"/>
    </xf>
    <xf numFmtId="315" fontId="87" fillId="0" borderId="8">
      <alignment horizontal="right" vertical="center"/>
    </xf>
    <xf numFmtId="315" fontId="87" fillId="0" borderId="8">
      <alignment horizontal="right" vertical="center"/>
    </xf>
    <xf numFmtId="315" fontId="87" fillId="0" borderId="8">
      <alignment horizontal="right" vertical="center"/>
    </xf>
    <xf numFmtId="315" fontId="87" fillId="0" borderId="8">
      <alignment horizontal="right" vertical="center"/>
    </xf>
    <xf numFmtId="315" fontId="87" fillId="0" borderId="8">
      <alignment horizontal="right" vertical="center"/>
    </xf>
    <xf numFmtId="315" fontId="87" fillId="0" borderId="8">
      <alignment horizontal="right" vertical="center"/>
    </xf>
    <xf numFmtId="315" fontId="87" fillId="0" borderId="8">
      <alignment horizontal="right" vertical="center"/>
    </xf>
    <xf numFmtId="315" fontId="87" fillId="0" borderId="8">
      <alignment horizontal="right" vertical="center"/>
    </xf>
    <xf numFmtId="315" fontId="87" fillId="0" borderId="8">
      <alignment horizontal="right" vertical="center"/>
    </xf>
    <xf numFmtId="315" fontId="87" fillId="0" borderId="8">
      <alignment horizontal="right" vertical="center"/>
    </xf>
    <xf numFmtId="315" fontId="87" fillId="0" borderId="8">
      <alignment horizontal="right" vertical="center"/>
    </xf>
    <xf numFmtId="315" fontId="87" fillId="0" borderId="8">
      <alignment horizontal="right" vertical="center"/>
    </xf>
    <xf numFmtId="315" fontId="87" fillId="0" borderId="8">
      <alignment horizontal="right" vertical="center"/>
    </xf>
    <xf numFmtId="315" fontId="87" fillId="0" borderId="8">
      <alignment horizontal="right" vertical="center"/>
    </xf>
    <xf numFmtId="315" fontId="87" fillId="0" borderId="8">
      <alignment horizontal="right" vertical="center"/>
    </xf>
    <xf numFmtId="315" fontId="87" fillId="0" borderId="8">
      <alignment horizontal="right" vertical="center"/>
    </xf>
    <xf numFmtId="315" fontId="87" fillId="0" borderId="8">
      <alignment horizontal="right" vertical="center"/>
    </xf>
    <xf numFmtId="315" fontId="87" fillId="0" borderId="8">
      <alignment horizontal="right" vertical="center"/>
    </xf>
    <xf numFmtId="315" fontId="87" fillId="0" borderId="8">
      <alignment horizontal="right" vertical="center"/>
    </xf>
    <xf numFmtId="315" fontId="87" fillId="0" borderId="8">
      <alignment horizontal="right" vertical="center"/>
    </xf>
    <xf numFmtId="315" fontId="87" fillId="0" borderId="8">
      <alignment horizontal="right" vertical="center"/>
    </xf>
    <xf numFmtId="315" fontId="87" fillId="0" borderId="8">
      <alignment horizontal="right" vertical="center"/>
    </xf>
    <xf numFmtId="315" fontId="87" fillId="0" borderId="8">
      <alignment horizontal="right" vertical="center"/>
    </xf>
    <xf numFmtId="315" fontId="87" fillId="0" borderId="8">
      <alignment horizontal="right" vertical="center"/>
    </xf>
    <xf numFmtId="315" fontId="87" fillId="0" borderId="8">
      <alignment horizontal="right" vertical="center"/>
    </xf>
    <xf numFmtId="316" fontId="76" fillId="0" borderId="8">
      <alignment horizontal="right" vertical="center"/>
    </xf>
    <xf numFmtId="316" fontId="76" fillId="0" borderId="8">
      <alignment horizontal="right" vertical="center"/>
    </xf>
    <xf numFmtId="316" fontId="76" fillId="0" borderId="8">
      <alignment horizontal="right" vertical="center"/>
    </xf>
    <xf numFmtId="316" fontId="76" fillId="0" borderId="8">
      <alignment horizontal="right" vertical="center"/>
    </xf>
    <xf numFmtId="316" fontId="76" fillId="0" borderId="8">
      <alignment horizontal="right" vertical="center"/>
    </xf>
    <xf numFmtId="316" fontId="76" fillId="0" borderId="8">
      <alignment horizontal="right" vertical="center"/>
    </xf>
    <xf numFmtId="316" fontId="76" fillId="0" borderId="8">
      <alignment horizontal="right" vertical="center"/>
    </xf>
    <xf numFmtId="316" fontId="76" fillId="0" borderId="8">
      <alignment horizontal="right" vertical="center"/>
    </xf>
    <xf numFmtId="316" fontId="76" fillId="0" borderId="8">
      <alignment horizontal="right" vertical="center"/>
    </xf>
    <xf numFmtId="316" fontId="76" fillId="0" borderId="8">
      <alignment horizontal="right" vertical="center"/>
    </xf>
    <xf numFmtId="316" fontId="76" fillId="0" borderId="8">
      <alignment horizontal="right" vertical="center"/>
    </xf>
    <xf numFmtId="316" fontId="76" fillId="0" borderId="8">
      <alignment horizontal="right" vertical="center"/>
    </xf>
    <xf numFmtId="315" fontId="87" fillId="0" borderId="8">
      <alignment horizontal="right" vertical="center"/>
    </xf>
    <xf numFmtId="315" fontId="87" fillId="0" borderId="8">
      <alignment horizontal="right" vertical="center"/>
    </xf>
    <xf numFmtId="315" fontId="87" fillId="0" borderId="8">
      <alignment horizontal="right" vertical="center"/>
    </xf>
    <xf numFmtId="315" fontId="87" fillId="0" borderId="8">
      <alignment horizontal="right" vertical="center"/>
    </xf>
    <xf numFmtId="315" fontId="87" fillId="0" borderId="8">
      <alignment horizontal="right" vertical="center"/>
    </xf>
    <xf numFmtId="315" fontId="87" fillId="0" borderId="8">
      <alignment horizontal="right" vertical="center"/>
    </xf>
    <xf numFmtId="315" fontId="87" fillId="0" borderId="8">
      <alignment horizontal="right" vertical="center"/>
    </xf>
    <xf numFmtId="315" fontId="87" fillId="0" borderId="8">
      <alignment horizontal="right" vertical="center"/>
    </xf>
    <xf numFmtId="315" fontId="87" fillId="0" borderId="8">
      <alignment horizontal="right" vertical="center"/>
    </xf>
    <xf numFmtId="315" fontId="87" fillId="0" borderId="8">
      <alignment horizontal="right" vertical="center"/>
    </xf>
    <xf numFmtId="315" fontId="87" fillId="0" borderId="8">
      <alignment horizontal="right" vertical="center"/>
    </xf>
    <xf numFmtId="315" fontId="87" fillId="0" borderId="8">
      <alignment horizontal="right" vertical="center"/>
    </xf>
    <xf numFmtId="315" fontId="87" fillId="0" borderId="8">
      <alignment horizontal="right" vertical="center"/>
    </xf>
    <xf numFmtId="315" fontId="87" fillId="0" borderId="8">
      <alignment horizontal="right" vertical="center"/>
    </xf>
    <xf numFmtId="315" fontId="87" fillId="0" borderId="8">
      <alignment horizontal="right" vertical="center"/>
    </xf>
    <xf numFmtId="315" fontId="87" fillId="0" borderId="8">
      <alignment horizontal="right" vertical="center"/>
    </xf>
    <xf numFmtId="315" fontId="87" fillId="0" borderId="8">
      <alignment horizontal="right" vertical="center"/>
    </xf>
    <xf numFmtId="315" fontId="87" fillId="0" borderId="8">
      <alignment horizontal="right" vertical="center"/>
    </xf>
    <xf numFmtId="315" fontId="87" fillId="0" borderId="8">
      <alignment horizontal="right" vertical="center"/>
    </xf>
    <xf numFmtId="315" fontId="87" fillId="0" borderId="8">
      <alignment horizontal="right" vertical="center"/>
    </xf>
    <xf numFmtId="315" fontId="87" fillId="0" borderId="8">
      <alignment horizontal="right" vertical="center"/>
    </xf>
    <xf numFmtId="315" fontId="87" fillId="0" borderId="8">
      <alignment horizontal="right" vertical="center"/>
    </xf>
    <xf numFmtId="315" fontId="87" fillId="0" borderId="8">
      <alignment horizontal="right" vertical="center"/>
    </xf>
    <xf numFmtId="315" fontId="87" fillId="0" borderId="8">
      <alignment horizontal="right" vertical="center"/>
    </xf>
    <xf numFmtId="318" fontId="60" fillId="0" borderId="8">
      <alignment horizontal="right" vertical="center"/>
    </xf>
    <xf numFmtId="318" fontId="60" fillId="0" borderId="8">
      <alignment horizontal="right" vertical="center"/>
    </xf>
    <xf numFmtId="319" fontId="76" fillId="0" borderId="8">
      <alignment horizontal="right" vertical="center"/>
    </xf>
    <xf numFmtId="320" fontId="71" fillId="0" borderId="8">
      <alignment horizontal="right" vertical="center"/>
    </xf>
    <xf numFmtId="320" fontId="71" fillId="0" borderId="8">
      <alignment horizontal="right" vertical="center"/>
    </xf>
    <xf numFmtId="317" fontId="39" fillId="0" borderId="8">
      <alignment horizontal="right" vertical="center"/>
    </xf>
    <xf numFmtId="317" fontId="39" fillId="0" borderId="8">
      <alignment horizontal="right" vertical="center"/>
    </xf>
    <xf numFmtId="316" fontId="76" fillId="0" borderId="8">
      <alignment horizontal="right" vertical="center"/>
    </xf>
    <xf numFmtId="316" fontId="76" fillId="0" borderId="8">
      <alignment horizontal="right" vertical="center"/>
    </xf>
    <xf numFmtId="316" fontId="76" fillId="0" borderId="8">
      <alignment horizontal="right" vertical="center"/>
    </xf>
    <xf numFmtId="316" fontId="76" fillId="0" borderId="8">
      <alignment horizontal="right" vertical="center"/>
    </xf>
    <xf numFmtId="316" fontId="76" fillId="0" borderId="8">
      <alignment horizontal="right" vertical="center"/>
    </xf>
    <xf numFmtId="316" fontId="76" fillId="0" borderId="8">
      <alignment horizontal="right" vertical="center"/>
    </xf>
    <xf numFmtId="320" fontId="10" fillId="0" borderId="8">
      <alignment horizontal="right" vertical="center"/>
    </xf>
    <xf numFmtId="320" fontId="10" fillId="0" borderId="8">
      <alignment horizontal="right" vertical="center"/>
    </xf>
    <xf numFmtId="320" fontId="71" fillId="0" borderId="8">
      <alignment horizontal="right" vertical="center"/>
    </xf>
    <xf numFmtId="320" fontId="71" fillId="0" borderId="8">
      <alignment horizontal="right" vertical="center"/>
    </xf>
    <xf numFmtId="320" fontId="71" fillId="0" borderId="8">
      <alignment horizontal="right" vertical="center"/>
    </xf>
    <xf numFmtId="320" fontId="71" fillId="0" borderId="8">
      <alignment horizontal="right" vertical="center"/>
    </xf>
    <xf numFmtId="321" fontId="33" fillId="0" borderId="8">
      <alignment horizontal="right" vertical="center"/>
    </xf>
    <xf numFmtId="321" fontId="33" fillId="0" borderId="8">
      <alignment horizontal="right" vertical="center"/>
    </xf>
    <xf numFmtId="321" fontId="33" fillId="0" borderId="8">
      <alignment horizontal="right" vertical="center"/>
    </xf>
    <xf numFmtId="321" fontId="33" fillId="0" borderId="8">
      <alignment horizontal="right" vertical="center"/>
    </xf>
    <xf numFmtId="321" fontId="33" fillId="0" borderId="8">
      <alignment horizontal="right" vertical="center"/>
    </xf>
    <xf numFmtId="321" fontId="33" fillId="0" borderId="8">
      <alignment horizontal="right" vertical="center"/>
    </xf>
    <xf numFmtId="321" fontId="33" fillId="0" borderId="8">
      <alignment horizontal="right" vertical="center"/>
    </xf>
    <xf numFmtId="321" fontId="33" fillId="0" borderId="8">
      <alignment horizontal="right" vertical="center"/>
    </xf>
    <xf numFmtId="321" fontId="33" fillId="0" borderId="8">
      <alignment horizontal="right" vertical="center"/>
    </xf>
    <xf numFmtId="321" fontId="33" fillId="0" borderId="8">
      <alignment horizontal="right" vertical="center"/>
    </xf>
    <xf numFmtId="321" fontId="33" fillId="0" borderId="8">
      <alignment horizontal="right" vertical="center"/>
    </xf>
    <xf numFmtId="321" fontId="33" fillId="0" borderId="8">
      <alignment horizontal="right" vertical="center"/>
    </xf>
    <xf numFmtId="320" fontId="10" fillId="0" borderId="8">
      <alignment horizontal="right" vertical="center"/>
    </xf>
    <xf numFmtId="320" fontId="10" fillId="0" borderId="8">
      <alignment horizontal="right" vertical="center"/>
    </xf>
    <xf numFmtId="317" fontId="39" fillId="0" borderId="8">
      <alignment horizontal="right" vertical="center"/>
    </xf>
    <xf numFmtId="317" fontId="39" fillId="0" borderId="8">
      <alignment horizontal="right" vertical="center"/>
    </xf>
    <xf numFmtId="320" fontId="71" fillId="0" borderId="8">
      <alignment horizontal="right" vertical="center"/>
    </xf>
    <xf numFmtId="320" fontId="71" fillId="0" borderId="8">
      <alignment horizontal="right" vertical="center"/>
    </xf>
    <xf numFmtId="320" fontId="71" fillId="0" borderId="8">
      <alignment horizontal="right" vertical="center"/>
    </xf>
    <xf numFmtId="320" fontId="71" fillId="0" borderId="8">
      <alignment horizontal="right" vertical="center"/>
    </xf>
    <xf numFmtId="320" fontId="71" fillId="0" borderId="8">
      <alignment horizontal="right" vertical="center"/>
    </xf>
    <xf numFmtId="320" fontId="71" fillId="0" borderId="8">
      <alignment horizontal="right" vertical="center"/>
    </xf>
    <xf numFmtId="321" fontId="33" fillId="0" borderId="8">
      <alignment horizontal="right" vertical="center"/>
    </xf>
    <xf numFmtId="321" fontId="33" fillId="0" borderId="8">
      <alignment horizontal="right" vertical="center"/>
    </xf>
    <xf numFmtId="321" fontId="33" fillId="0" borderId="8">
      <alignment horizontal="right" vertical="center"/>
    </xf>
    <xf numFmtId="321" fontId="33" fillId="0" borderId="8">
      <alignment horizontal="right" vertical="center"/>
    </xf>
    <xf numFmtId="321" fontId="33" fillId="0" borderId="8">
      <alignment horizontal="right" vertical="center"/>
    </xf>
    <xf numFmtId="321" fontId="33" fillId="0" borderId="8">
      <alignment horizontal="right" vertical="center"/>
    </xf>
    <xf numFmtId="321" fontId="33" fillId="0" borderId="8">
      <alignment horizontal="right" vertical="center"/>
    </xf>
    <xf numFmtId="321" fontId="33" fillId="0" borderId="8">
      <alignment horizontal="right" vertical="center"/>
    </xf>
    <xf numFmtId="321" fontId="33" fillId="0" borderId="8">
      <alignment horizontal="right" vertical="center"/>
    </xf>
    <xf numFmtId="321" fontId="33" fillId="0" borderId="8">
      <alignment horizontal="right" vertical="center"/>
    </xf>
    <xf numFmtId="321" fontId="33" fillId="0" borderId="8">
      <alignment horizontal="right" vertical="center"/>
    </xf>
    <xf numFmtId="321" fontId="33" fillId="0" borderId="8">
      <alignment horizontal="right" vertical="center"/>
    </xf>
    <xf numFmtId="319" fontId="76" fillId="0" borderId="8">
      <alignment horizontal="right" vertical="center"/>
    </xf>
    <xf numFmtId="319" fontId="76" fillId="0" borderId="8">
      <alignment horizontal="right" vertical="center"/>
    </xf>
    <xf numFmtId="319" fontId="76" fillId="0" borderId="8">
      <alignment horizontal="right" vertical="center"/>
    </xf>
    <xf numFmtId="319" fontId="76" fillId="0" borderId="8">
      <alignment horizontal="right" vertical="center"/>
    </xf>
    <xf numFmtId="319" fontId="76" fillId="0" borderId="8">
      <alignment horizontal="right" vertical="center"/>
    </xf>
    <xf numFmtId="319" fontId="76" fillId="0" borderId="8">
      <alignment horizontal="right" vertical="center"/>
    </xf>
    <xf numFmtId="319" fontId="76" fillId="0" borderId="8">
      <alignment horizontal="right" vertical="center"/>
    </xf>
    <xf numFmtId="319" fontId="76" fillId="0" borderId="8">
      <alignment horizontal="right" vertical="center"/>
    </xf>
    <xf numFmtId="319" fontId="76" fillId="0" borderId="8">
      <alignment horizontal="right" vertical="center"/>
    </xf>
    <xf numFmtId="319" fontId="76" fillId="0" borderId="8">
      <alignment horizontal="right" vertical="center"/>
    </xf>
    <xf numFmtId="319" fontId="76" fillId="0" borderId="8">
      <alignment horizontal="right" vertical="center"/>
    </xf>
    <xf numFmtId="319" fontId="76" fillId="0" borderId="8">
      <alignment horizontal="right" vertical="center"/>
    </xf>
    <xf numFmtId="319" fontId="76" fillId="0" borderId="8">
      <alignment horizontal="right" vertical="center"/>
    </xf>
    <xf numFmtId="317" fontId="39" fillId="0" borderId="8">
      <alignment horizontal="right" vertical="center"/>
    </xf>
    <xf numFmtId="317" fontId="39" fillId="0" borderId="8">
      <alignment horizontal="right" vertical="center"/>
    </xf>
    <xf numFmtId="317" fontId="39" fillId="0" borderId="8">
      <alignment horizontal="right" vertical="center"/>
    </xf>
    <xf numFmtId="317" fontId="39" fillId="0" borderId="8">
      <alignment horizontal="right" vertical="center"/>
    </xf>
    <xf numFmtId="319" fontId="76" fillId="0" borderId="8">
      <alignment horizontal="right" vertical="center"/>
    </xf>
    <xf numFmtId="319" fontId="76" fillId="0" borderId="8">
      <alignment horizontal="right" vertical="center"/>
    </xf>
    <xf numFmtId="319" fontId="76" fillId="0" borderId="8">
      <alignment horizontal="right" vertical="center"/>
    </xf>
    <xf numFmtId="317" fontId="39" fillId="0" borderId="8">
      <alignment horizontal="right" vertical="center"/>
    </xf>
    <xf numFmtId="317" fontId="39" fillId="0" borderId="8">
      <alignment horizontal="right" vertical="center"/>
    </xf>
    <xf numFmtId="322" fontId="10" fillId="0" borderId="8">
      <alignment horizontal="right" vertical="center"/>
    </xf>
    <xf numFmtId="322" fontId="10" fillId="0" borderId="8">
      <alignment horizontal="right" vertical="center"/>
    </xf>
    <xf numFmtId="322" fontId="71" fillId="0" borderId="8">
      <alignment horizontal="right" vertical="center"/>
    </xf>
    <xf numFmtId="322" fontId="71" fillId="0" borderId="8">
      <alignment horizontal="right" vertical="center"/>
    </xf>
    <xf numFmtId="322" fontId="71" fillId="0" borderId="8">
      <alignment horizontal="right" vertical="center"/>
    </xf>
    <xf numFmtId="322" fontId="71" fillId="0" borderId="8">
      <alignment horizontal="right" vertical="center"/>
    </xf>
    <xf numFmtId="315" fontId="87" fillId="0" borderId="8">
      <alignment horizontal="right" vertical="center"/>
    </xf>
    <xf numFmtId="315" fontId="87" fillId="0" borderId="8">
      <alignment horizontal="right" vertical="center"/>
    </xf>
    <xf numFmtId="315" fontId="87" fillId="0" borderId="8">
      <alignment horizontal="right" vertical="center"/>
    </xf>
    <xf numFmtId="315" fontId="87" fillId="0" borderId="8">
      <alignment horizontal="right" vertical="center"/>
    </xf>
    <xf numFmtId="315" fontId="87" fillId="0" borderId="8">
      <alignment horizontal="right" vertical="center"/>
    </xf>
    <xf numFmtId="315" fontId="87" fillId="0" borderId="8">
      <alignment horizontal="right" vertical="center"/>
    </xf>
    <xf numFmtId="315" fontId="87" fillId="0" borderId="8">
      <alignment horizontal="right" vertical="center"/>
    </xf>
    <xf numFmtId="315" fontId="87" fillId="0" borderId="8">
      <alignment horizontal="right" vertical="center"/>
    </xf>
    <xf numFmtId="315" fontId="87" fillId="0" borderId="8">
      <alignment horizontal="right" vertical="center"/>
    </xf>
    <xf numFmtId="315" fontId="87" fillId="0" borderId="8">
      <alignment horizontal="right" vertical="center"/>
    </xf>
    <xf numFmtId="315" fontId="87" fillId="0" borderId="8">
      <alignment horizontal="right" vertical="center"/>
    </xf>
    <xf numFmtId="315" fontId="87" fillId="0" borderId="8">
      <alignment horizontal="right" vertical="center"/>
    </xf>
    <xf numFmtId="318" fontId="60" fillId="0" borderId="8">
      <alignment horizontal="right" vertical="center"/>
    </xf>
    <xf numFmtId="318" fontId="60" fillId="0" borderId="8">
      <alignment horizontal="right" vertical="center"/>
    </xf>
    <xf numFmtId="318" fontId="60" fillId="0" borderId="8">
      <alignment horizontal="right" vertical="center"/>
    </xf>
    <xf numFmtId="318" fontId="60" fillId="0" borderId="8">
      <alignment horizontal="right" vertical="center"/>
    </xf>
    <xf numFmtId="322" fontId="10" fillId="0" borderId="8">
      <alignment horizontal="right" vertical="center"/>
    </xf>
    <xf numFmtId="322" fontId="10" fillId="0" borderId="8">
      <alignment horizontal="right" vertical="center"/>
    </xf>
    <xf numFmtId="322" fontId="71" fillId="0" borderId="8">
      <alignment horizontal="right" vertical="center"/>
    </xf>
    <xf numFmtId="322" fontId="71" fillId="0" borderId="8">
      <alignment horizontal="right" vertical="center"/>
    </xf>
    <xf numFmtId="322" fontId="71" fillId="0" borderId="8">
      <alignment horizontal="right" vertical="center"/>
    </xf>
    <xf numFmtId="322" fontId="71" fillId="0" borderId="8">
      <alignment horizontal="right" vertical="center"/>
    </xf>
    <xf numFmtId="318" fontId="60" fillId="0" borderId="8">
      <alignment horizontal="right" vertical="center"/>
    </xf>
    <xf numFmtId="318" fontId="60" fillId="0" borderId="8">
      <alignment horizontal="right" vertical="center"/>
    </xf>
    <xf numFmtId="318" fontId="60" fillId="0" borderId="8">
      <alignment horizontal="right" vertical="center"/>
    </xf>
    <xf numFmtId="318" fontId="60" fillId="0" borderId="8">
      <alignment horizontal="right" vertical="center"/>
    </xf>
    <xf numFmtId="318" fontId="60" fillId="0" borderId="8">
      <alignment horizontal="right" vertical="center"/>
    </xf>
    <xf numFmtId="318" fontId="60" fillId="0" borderId="8">
      <alignment horizontal="right" vertical="center"/>
    </xf>
    <xf numFmtId="318" fontId="60" fillId="0" borderId="8">
      <alignment horizontal="right" vertical="center"/>
    </xf>
    <xf numFmtId="318" fontId="60" fillId="0" borderId="8">
      <alignment horizontal="right" vertical="center"/>
    </xf>
    <xf numFmtId="317" fontId="39" fillId="0" borderId="8">
      <alignment horizontal="right" vertical="center"/>
    </xf>
    <xf numFmtId="317" fontId="39" fillId="0" borderId="8">
      <alignment horizontal="right" vertical="center"/>
    </xf>
    <xf numFmtId="322" fontId="71" fillId="0" borderId="8">
      <alignment horizontal="right" vertical="center"/>
    </xf>
    <xf numFmtId="322" fontId="71" fillId="0" borderId="8">
      <alignment horizontal="right" vertical="center"/>
    </xf>
    <xf numFmtId="322" fontId="71" fillId="0" borderId="8">
      <alignment horizontal="right" vertical="center"/>
    </xf>
    <xf numFmtId="322" fontId="71" fillId="0" borderId="8">
      <alignment horizontal="right" vertical="center"/>
    </xf>
    <xf numFmtId="322" fontId="10" fillId="0" borderId="8">
      <alignment horizontal="right" vertical="center"/>
    </xf>
    <xf numFmtId="322" fontId="10" fillId="0" borderId="8">
      <alignment horizontal="right" vertical="center"/>
    </xf>
    <xf numFmtId="322" fontId="71" fillId="0" borderId="8">
      <alignment horizontal="right" vertical="center"/>
    </xf>
    <xf numFmtId="322" fontId="71" fillId="0" borderId="8">
      <alignment horizontal="right" vertical="center"/>
    </xf>
    <xf numFmtId="317" fontId="39" fillId="0" borderId="8">
      <alignment horizontal="right" vertical="center"/>
    </xf>
    <xf numFmtId="317" fontId="39" fillId="0" borderId="8">
      <alignment horizontal="right" vertical="center"/>
    </xf>
    <xf numFmtId="317" fontId="39" fillId="0" borderId="8">
      <alignment horizontal="right" vertical="center"/>
    </xf>
    <xf numFmtId="317" fontId="39" fillId="0" borderId="8">
      <alignment horizontal="right" vertical="center"/>
    </xf>
    <xf numFmtId="317" fontId="39" fillId="0" borderId="8">
      <alignment horizontal="right" vertical="center"/>
    </xf>
    <xf numFmtId="317" fontId="39" fillId="0" borderId="8">
      <alignment horizontal="right" vertical="center"/>
    </xf>
    <xf numFmtId="319" fontId="76" fillId="0" borderId="8">
      <alignment horizontal="right" vertical="center"/>
    </xf>
    <xf numFmtId="319" fontId="76" fillId="0" borderId="8">
      <alignment horizontal="right" vertical="center"/>
    </xf>
    <xf numFmtId="319" fontId="76" fillId="0" borderId="8">
      <alignment horizontal="right" vertical="center"/>
    </xf>
    <xf numFmtId="319" fontId="76" fillId="0" borderId="8">
      <alignment horizontal="right" vertical="center"/>
    </xf>
    <xf numFmtId="319" fontId="76" fillId="0" borderId="8">
      <alignment horizontal="right" vertical="center"/>
    </xf>
    <xf numFmtId="319" fontId="76" fillId="0" borderId="8">
      <alignment horizontal="right" vertical="center"/>
    </xf>
    <xf numFmtId="319" fontId="76" fillId="0" borderId="8">
      <alignment horizontal="right" vertical="center"/>
    </xf>
    <xf numFmtId="319" fontId="76" fillId="0" borderId="8">
      <alignment horizontal="right" vertical="center"/>
    </xf>
    <xf numFmtId="319" fontId="76" fillId="0" borderId="8">
      <alignment horizontal="right" vertical="center"/>
    </xf>
    <xf numFmtId="319" fontId="76" fillId="0" borderId="8">
      <alignment horizontal="right" vertical="center"/>
    </xf>
    <xf numFmtId="319" fontId="76" fillId="0" borderId="8">
      <alignment horizontal="right" vertical="center"/>
    </xf>
    <xf numFmtId="319" fontId="76" fillId="0" borderId="8">
      <alignment horizontal="right" vertical="center"/>
    </xf>
    <xf numFmtId="315" fontId="87" fillId="0" borderId="8">
      <alignment horizontal="right" vertical="center"/>
    </xf>
    <xf numFmtId="315" fontId="87" fillId="0" borderId="8">
      <alignment horizontal="right" vertical="center"/>
    </xf>
    <xf numFmtId="315" fontId="87" fillId="0" borderId="8">
      <alignment horizontal="right" vertical="center"/>
    </xf>
    <xf numFmtId="315" fontId="87" fillId="0" borderId="8">
      <alignment horizontal="right" vertical="center"/>
    </xf>
    <xf numFmtId="315" fontId="87" fillId="0" borderId="8">
      <alignment horizontal="right" vertical="center"/>
    </xf>
    <xf numFmtId="315" fontId="87" fillId="0" borderId="8">
      <alignment horizontal="right" vertical="center"/>
    </xf>
    <xf numFmtId="317" fontId="39" fillId="0" borderId="8">
      <alignment horizontal="right" vertical="center"/>
    </xf>
    <xf numFmtId="317" fontId="39" fillId="0" borderId="8">
      <alignment horizontal="right" vertical="center"/>
    </xf>
    <xf numFmtId="323" fontId="203" fillId="2" borderId="35" applyFont="0" applyFill="0" applyBorder="0"/>
    <xf numFmtId="323" fontId="203" fillId="2" borderId="35" applyFont="0" applyFill="0" applyBorder="0"/>
    <xf numFmtId="315" fontId="87" fillId="0" borderId="8">
      <alignment horizontal="right" vertical="center"/>
    </xf>
    <xf numFmtId="315" fontId="87" fillId="0" borderId="8">
      <alignment horizontal="right" vertical="center"/>
    </xf>
    <xf numFmtId="315" fontId="87" fillId="0" borderId="8">
      <alignment horizontal="right" vertical="center"/>
    </xf>
    <xf numFmtId="315" fontId="87" fillId="0" borderId="8">
      <alignment horizontal="right" vertical="center"/>
    </xf>
    <xf numFmtId="315" fontId="87" fillId="0" borderId="8">
      <alignment horizontal="right" vertical="center"/>
    </xf>
    <xf numFmtId="315" fontId="87" fillId="0" borderId="8">
      <alignment horizontal="right" vertical="center"/>
    </xf>
    <xf numFmtId="317" fontId="39" fillId="0" borderId="8">
      <alignment horizontal="right" vertical="center"/>
    </xf>
    <xf numFmtId="317" fontId="39" fillId="0" borderId="8">
      <alignment horizontal="right" vertical="center"/>
    </xf>
    <xf numFmtId="315" fontId="87" fillId="0" borderId="8">
      <alignment horizontal="right" vertical="center"/>
    </xf>
    <xf numFmtId="315" fontId="87" fillId="0" borderId="8">
      <alignment horizontal="right" vertical="center"/>
    </xf>
    <xf numFmtId="315" fontId="87" fillId="0" borderId="8">
      <alignment horizontal="right" vertical="center"/>
    </xf>
    <xf numFmtId="315" fontId="87" fillId="0" borderId="8">
      <alignment horizontal="right" vertical="center"/>
    </xf>
    <xf numFmtId="315" fontId="87" fillId="0" borderId="8">
      <alignment horizontal="right" vertical="center"/>
    </xf>
    <xf numFmtId="315" fontId="87" fillId="0" borderId="8">
      <alignment horizontal="right" vertical="center"/>
    </xf>
    <xf numFmtId="323" fontId="203" fillId="2" borderId="35" applyFont="0" applyFill="0" applyBorder="0"/>
    <xf numFmtId="323" fontId="203" fillId="2" borderId="35" applyFont="0" applyFill="0" applyBorder="0"/>
    <xf numFmtId="320" fontId="71" fillId="0" borderId="8">
      <alignment horizontal="right" vertical="center"/>
    </xf>
    <xf numFmtId="320" fontId="71" fillId="0" borderId="8">
      <alignment horizontal="right" vertical="center"/>
    </xf>
    <xf numFmtId="322" fontId="71" fillId="0" borderId="8">
      <alignment horizontal="right" vertical="center"/>
    </xf>
    <xf numFmtId="322" fontId="71" fillId="0" borderId="8">
      <alignment horizontal="right" vertical="center"/>
    </xf>
    <xf numFmtId="322" fontId="71" fillId="0" borderId="8">
      <alignment horizontal="right" vertical="center"/>
    </xf>
    <xf numFmtId="322" fontId="71" fillId="0" borderId="8">
      <alignment horizontal="right" vertical="center"/>
    </xf>
    <xf numFmtId="322" fontId="71" fillId="0" borderId="8">
      <alignment horizontal="right" vertical="center"/>
    </xf>
    <xf numFmtId="322" fontId="71" fillId="0" borderId="8">
      <alignment horizontal="right" vertical="center"/>
    </xf>
    <xf numFmtId="321" fontId="33" fillId="0" borderId="8">
      <alignment horizontal="right" vertical="center"/>
    </xf>
    <xf numFmtId="321" fontId="33" fillId="0" borderId="8">
      <alignment horizontal="right" vertical="center"/>
    </xf>
    <xf numFmtId="321" fontId="33" fillId="0" borderId="8">
      <alignment horizontal="right" vertical="center"/>
    </xf>
    <xf numFmtId="321" fontId="33" fillId="0" borderId="8">
      <alignment horizontal="right" vertical="center"/>
    </xf>
    <xf numFmtId="321" fontId="33" fillId="0" borderId="8">
      <alignment horizontal="right" vertical="center"/>
    </xf>
    <xf numFmtId="321" fontId="33" fillId="0" borderId="8">
      <alignment horizontal="right" vertical="center"/>
    </xf>
    <xf numFmtId="321" fontId="33" fillId="0" borderId="8">
      <alignment horizontal="right" vertical="center"/>
    </xf>
    <xf numFmtId="321" fontId="33" fillId="0" borderId="8">
      <alignment horizontal="right" vertical="center"/>
    </xf>
    <xf numFmtId="321" fontId="33" fillId="0" borderId="8">
      <alignment horizontal="right" vertical="center"/>
    </xf>
    <xf numFmtId="321" fontId="33" fillId="0" borderId="8">
      <alignment horizontal="right" vertical="center"/>
    </xf>
    <xf numFmtId="321" fontId="33" fillId="0" borderId="8">
      <alignment horizontal="right" vertical="center"/>
    </xf>
    <xf numFmtId="321" fontId="33" fillId="0" borderId="8">
      <alignment horizontal="right" vertical="center"/>
    </xf>
    <xf numFmtId="322" fontId="71" fillId="0" borderId="8">
      <alignment horizontal="right" vertical="center"/>
    </xf>
    <xf numFmtId="322" fontId="71" fillId="0" borderId="8">
      <alignment horizontal="right" vertical="center"/>
    </xf>
    <xf numFmtId="322" fontId="71" fillId="0" borderId="8">
      <alignment horizontal="right" vertical="center"/>
    </xf>
    <xf numFmtId="322" fontId="71" fillId="0" borderId="8">
      <alignment horizontal="right" vertical="center"/>
    </xf>
    <xf numFmtId="322" fontId="71" fillId="0" borderId="8">
      <alignment horizontal="right" vertical="center"/>
    </xf>
    <xf numFmtId="322" fontId="71" fillId="0" borderId="8">
      <alignment horizontal="right" vertical="center"/>
    </xf>
    <xf numFmtId="322" fontId="71" fillId="0" borderId="8">
      <alignment horizontal="right" vertical="center"/>
    </xf>
    <xf numFmtId="322" fontId="71" fillId="0" borderId="8">
      <alignment horizontal="right" vertical="center"/>
    </xf>
    <xf numFmtId="322" fontId="71" fillId="0" borderId="8">
      <alignment horizontal="right" vertical="center"/>
    </xf>
    <xf numFmtId="322" fontId="71" fillId="0" borderId="8">
      <alignment horizontal="right" vertical="center"/>
    </xf>
    <xf numFmtId="322" fontId="10" fillId="0" borderId="8">
      <alignment horizontal="right" vertical="center"/>
    </xf>
    <xf numFmtId="322" fontId="10" fillId="0" borderId="8">
      <alignment horizontal="right" vertical="center"/>
    </xf>
    <xf numFmtId="322" fontId="71" fillId="0" borderId="8">
      <alignment horizontal="right" vertical="center"/>
    </xf>
    <xf numFmtId="322" fontId="71" fillId="0" borderId="8">
      <alignment horizontal="right" vertical="center"/>
    </xf>
    <xf numFmtId="322" fontId="71" fillId="0" borderId="8">
      <alignment horizontal="right" vertical="center"/>
    </xf>
    <xf numFmtId="322" fontId="71" fillId="0" borderId="8">
      <alignment horizontal="right" vertical="center"/>
    </xf>
    <xf numFmtId="322" fontId="71" fillId="0" borderId="8">
      <alignment horizontal="right" vertical="center"/>
    </xf>
    <xf numFmtId="322" fontId="71" fillId="0" borderId="8">
      <alignment horizontal="right" vertical="center"/>
    </xf>
    <xf numFmtId="322" fontId="10" fillId="0" borderId="8">
      <alignment horizontal="right" vertical="center"/>
    </xf>
    <xf numFmtId="322" fontId="10" fillId="0" borderId="8">
      <alignment horizontal="right" vertical="center"/>
    </xf>
    <xf numFmtId="322" fontId="71" fillId="0" borderId="8">
      <alignment horizontal="right" vertical="center"/>
    </xf>
    <xf numFmtId="322" fontId="71" fillId="0" borderId="8">
      <alignment horizontal="right" vertical="center"/>
    </xf>
    <xf numFmtId="317" fontId="39" fillId="0" borderId="8">
      <alignment horizontal="right" vertical="center"/>
    </xf>
    <xf numFmtId="317" fontId="39" fillId="0" borderId="8">
      <alignment horizontal="right" vertical="center"/>
    </xf>
    <xf numFmtId="322" fontId="71" fillId="0" borderId="8">
      <alignment horizontal="right" vertical="center"/>
    </xf>
    <xf numFmtId="322" fontId="71" fillId="0" borderId="8">
      <alignment horizontal="right" vertical="center"/>
    </xf>
    <xf numFmtId="322" fontId="71" fillId="0" borderId="8">
      <alignment horizontal="right" vertical="center"/>
    </xf>
    <xf numFmtId="322" fontId="71" fillId="0" borderId="8">
      <alignment horizontal="right" vertical="center"/>
    </xf>
    <xf numFmtId="322" fontId="10" fillId="0" borderId="8">
      <alignment horizontal="right" vertical="center"/>
    </xf>
    <xf numFmtId="322" fontId="10" fillId="0" borderId="8">
      <alignment horizontal="right" vertical="center"/>
    </xf>
    <xf numFmtId="322" fontId="71" fillId="0" borderId="8">
      <alignment horizontal="right" vertical="center"/>
    </xf>
    <xf numFmtId="322" fontId="71" fillId="0" borderId="8">
      <alignment horizontal="right" vertical="center"/>
    </xf>
    <xf numFmtId="321" fontId="33" fillId="0" borderId="8">
      <alignment horizontal="right" vertical="center"/>
    </xf>
    <xf numFmtId="321" fontId="33" fillId="0" borderId="8">
      <alignment horizontal="right" vertical="center"/>
    </xf>
    <xf numFmtId="321" fontId="33" fillId="0" borderId="8">
      <alignment horizontal="right" vertical="center"/>
    </xf>
    <xf numFmtId="321" fontId="33" fillId="0" borderId="8">
      <alignment horizontal="right" vertical="center"/>
    </xf>
    <xf numFmtId="321" fontId="33" fillId="0" borderId="8">
      <alignment horizontal="right" vertical="center"/>
    </xf>
    <xf numFmtId="321" fontId="33" fillId="0" borderId="8">
      <alignment horizontal="right" vertical="center"/>
    </xf>
    <xf numFmtId="321" fontId="33" fillId="0" borderId="8">
      <alignment horizontal="right" vertical="center"/>
    </xf>
    <xf numFmtId="321" fontId="33" fillId="0" borderId="8">
      <alignment horizontal="right" vertical="center"/>
    </xf>
    <xf numFmtId="321" fontId="33" fillId="0" borderId="8">
      <alignment horizontal="right" vertical="center"/>
    </xf>
    <xf numFmtId="321" fontId="33" fillId="0" borderId="8">
      <alignment horizontal="right" vertical="center"/>
    </xf>
    <xf numFmtId="321" fontId="33" fillId="0" borderId="8">
      <alignment horizontal="right" vertical="center"/>
    </xf>
    <xf numFmtId="321" fontId="33" fillId="0" borderId="8">
      <alignment horizontal="right" vertical="center"/>
    </xf>
    <xf numFmtId="320" fontId="10" fillId="0" borderId="8">
      <alignment horizontal="right" vertical="center"/>
    </xf>
    <xf numFmtId="320" fontId="10" fillId="0" borderId="8">
      <alignment horizontal="right" vertical="center"/>
    </xf>
    <xf numFmtId="316" fontId="76" fillId="0" borderId="8">
      <alignment horizontal="right" vertical="center"/>
    </xf>
    <xf numFmtId="316" fontId="76" fillId="0" borderId="8">
      <alignment horizontal="right" vertical="center"/>
    </xf>
    <xf numFmtId="316" fontId="76" fillId="0" borderId="8">
      <alignment horizontal="right" vertical="center"/>
    </xf>
    <xf numFmtId="316" fontId="76" fillId="0" borderId="8">
      <alignment horizontal="right" vertical="center"/>
    </xf>
    <xf numFmtId="316" fontId="76" fillId="0" borderId="8">
      <alignment horizontal="right" vertical="center"/>
    </xf>
    <xf numFmtId="316" fontId="76" fillId="0" borderId="8">
      <alignment horizontal="right" vertical="center"/>
    </xf>
    <xf numFmtId="316" fontId="76" fillId="0" borderId="8">
      <alignment horizontal="right" vertical="center"/>
    </xf>
    <xf numFmtId="316" fontId="76" fillId="0" borderId="8">
      <alignment horizontal="right" vertical="center"/>
    </xf>
    <xf numFmtId="316" fontId="76" fillId="0" borderId="8">
      <alignment horizontal="right" vertical="center"/>
    </xf>
    <xf numFmtId="316" fontId="76" fillId="0" borderId="8">
      <alignment horizontal="right" vertical="center"/>
    </xf>
    <xf numFmtId="316" fontId="76" fillId="0" borderId="8">
      <alignment horizontal="right" vertical="center"/>
    </xf>
    <xf numFmtId="316" fontId="76" fillId="0" borderId="8">
      <alignment horizontal="right" vertical="center"/>
    </xf>
    <xf numFmtId="239" fontId="33" fillId="0" borderId="8">
      <alignment horizontal="right" vertical="center"/>
    </xf>
    <xf numFmtId="239" fontId="33" fillId="0" borderId="8">
      <alignment horizontal="right" vertical="center"/>
    </xf>
    <xf numFmtId="239" fontId="33" fillId="0" borderId="8">
      <alignment horizontal="right" vertical="center"/>
    </xf>
    <xf numFmtId="239" fontId="33" fillId="0" borderId="8">
      <alignment horizontal="right" vertical="center"/>
    </xf>
    <xf numFmtId="239" fontId="33" fillId="0" borderId="8">
      <alignment horizontal="right" vertical="center"/>
    </xf>
    <xf numFmtId="239" fontId="33" fillId="0" borderId="8">
      <alignment horizontal="right" vertical="center"/>
    </xf>
    <xf numFmtId="239" fontId="33" fillId="0" borderId="8">
      <alignment horizontal="right" vertical="center"/>
    </xf>
    <xf numFmtId="239" fontId="33" fillId="0" borderId="8">
      <alignment horizontal="right" vertical="center"/>
    </xf>
    <xf numFmtId="239" fontId="33" fillId="0" borderId="8">
      <alignment horizontal="right" vertical="center"/>
    </xf>
    <xf numFmtId="239" fontId="33" fillId="0" borderId="8">
      <alignment horizontal="right" vertical="center"/>
    </xf>
    <xf numFmtId="239" fontId="33" fillId="0" borderId="8">
      <alignment horizontal="right" vertical="center"/>
    </xf>
    <xf numFmtId="239" fontId="33" fillId="0" borderId="8">
      <alignment horizontal="right" vertical="center"/>
    </xf>
    <xf numFmtId="316" fontId="76" fillId="0" borderId="8">
      <alignment horizontal="right" vertical="center"/>
    </xf>
    <xf numFmtId="316" fontId="76" fillId="0" borderId="8">
      <alignment horizontal="right" vertical="center"/>
    </xf>
    <xf numFmtId="316" fontId="76" fillId="0" borderId="8">
      <alignment horizontal="right" vertical="center"/>
    </xf>
    <xf numFmtId="316" fontId="76" fillId="0" borderId="8">
      <alignment horizontal="right" vertical="center"/>
    </xf>
    <xf numFmtId="316" fontId="76" fillId="0" borderId="8">
      <alignment horizontal="right" vertical="center"/>
    </xf>
    <xf numFmtId="316" fontId="76" fillId="0" borderId="8">
      <alignment horizontal="right" vertical="center"/>
    </xf>
    <xf numFmtId="316" fontId="76" fillId="0" borderId="8">
      <alignment horizontal="right" vertical="center"/>
    </xf>
    <xf numFmtId="316" fontId="76" fillId="0" borderId="8">
      <alignment horizontal="right" vertical="center"/>
    </xf>
    <xf numFmtId="316" fontId="76" fillId="0" borderId="8">
      <alignment horizontal="right" vertical="center"/>
    </xf>
    <xf numFmtId="316" fontId="76" fillId="0" borderId="8">
      <alignment horizontal="right" vertical="center"/>
    </xf>
    <xf numFmtId="316" fontId="76" fillId="0" borderId="8">
      <alignment horizontal="right" vertical="center"/>
    </xf>
    <xf numFmtId="316" fontId="76" fillId="0" borderId="8">
      <alignment horizontal="right" vertical="center"/>
    </xf>
    <xf numFmtId="316" fontId="76" fillId="0" borderId="8">
      <alignment horizontal="right" vertical="center"/>
    </xf>
    <xf numFmtId="316" fontId="76" fillId="0" borderId="8">
      <alignment horizontal="right" vertical="center"/>
    </xf>
    <xf numFmtId="316" fontId="76" fillId="0" borderId="8">
      <alignment horizontal="right" vertical="center"/>
    </xf>
    <xf numFmtId="316" fontId="76" fillId="0" borderId="8">
      <alignment horizontal="right" vertical="center"/>
    </xf>
    <xf numFmtId="316" fontId="76" fillId="0" borderId="8">
      <alignment horizontal="right" vertical="center"/>
    </xf>
    <xf numFmtId="316" fontId="76" fillId="0" borderId="8">
      <alignment horizontal="right" vertical="center"/>
    </xf>
    <xf numFmtId="316" fontId="76" fillId="0" borderId="8">
      <alignment horizontal="right" vertical="center"/>
    </xf>
    <xf numFmtId="316" fontId="76" fillId="0" borderId="8">
      <alignment horizontal="right" vertical="center"/>
    </xf>
    <xf numFmtId="316" fontId="76" fillId="0" borderId="8">
      <alignment horizontal="right" vertical="center"/>
    </xf>
    <xf numFmtId="316" fontId="76" fillId="0" borderId="8">
      <alignment horizontal="right" vertical="center"/>
    </xf>
    <xf numFmtId="316" fontId="76" fillId="0" borderId="8">
      <alignment horizontal="right" vertical="center"/>
    </xf>
    <xf numFmtId="316" fontId="76" fillId="0" borderId="8">
      <alignment horizontal="right" vertical="center"/>
    </xf>
    <xf numFmtId="316" fontId="76" fillId="0" borderId="8">
      <alignment horizontal="right" vertical="center"/>
    </xf>
    <xf numFmtId="316" fontId="76" fillId="0" borderId="8">
      <alignment horizontal="right" vertical="center"/>
    </xf>
    <xf numFmtId="316" fontId="76" fillId="0" borderId="8">
      <alignment horizontal="right" vertical="center"/>
    </xf>
    <xf numFmtId="316" fontId="76" fillId="0" borderId="8">
      <alignment horizontal="right" vertical="center"/>
    </xf>
    <xf numFmtId="316" fontId="76" fillId="0" borderId="8">
      <alignment horizontal="right" vertical="center"/>
    </xf>
    <xf numFmtId="316" fontId="76" fillId="0" borderId="8">
      <alignment horizontal="right" vertical="center"/>
    </xf>
    <xf numFmtId="316" fontId="76" fillId="0" borderId="8">
      <alignment horizontal="right" vertical="center"/>
    </xf>
    <xf numFmtId="316" fontId="76" fillId="0" borderId="8">
      <alignment horizontal="right" vertical="center"/>
    </xf>
    <xf numFmtId="316" fontId="76" fillId="0" borderId="8">
      <alignment horizontal="right" vertical="center"/>
    </xf>
    <xf numFmtId="316" fontId="76" fillId="0" borderId="8">
      <alignment horizontal="right" vertical="center"/>
    </xf>
    <xf numFmtId="316" fontId="76" fillId="0" borderId="8">
      <alignment horizontal="right" vertical="center"/>
    </xf>
    <xf numFmtId="316" fontId="76" fillId="0" borderId="8">
      <alignment horizontal="right" vertical="center"/>
    </xf>
    <xf numFmtId="316" fontId="76" fillId="0" borderId="8">
      <alignment horizontal="right" vertical="center"/>
    </xf>
    <xf numFmtId="316" fontId="76" fillId="0" borderId="8">
      <alignment horizontal="right" vertical="center"/>
    </xf>
    <xf numFmtId="316" fontId="76" fillId="0" borderId="8">
      <alignment horizontal="right" vertical="center"/>
    </xf>
    <xf numFmtId="316" fontId="76" fillId="0" borderId="8">
      <alignment horizontal="right" vertical="center"/>
    </xf>
    <xf numFmtId="316" fontId="76" fillId="0" borderId="8">
      <alignment horizontal="right" vertical="center"/>
    </xf>
    <xf numFmtId="316" fontId="76" fillId="0" borderId="8">
      <alignment horizontal="right" vertical="center"/>
    </xf>
    <xf numFmtId="315" fontId="87" fillId="0" borderId="8">
      <alignment horizontal="right" vertical="center"/>
    </xf>
    <xf numFmtId="315" fontId="87" fillId="0" borderId="8">
      <alignment horizontal="right" vertical="center"/>
    </xf>
    <xf numFmtId="315" fontId="87" fillId="0" borderId="8">
      <alignment horizontal="right" vertical="center"/>
    </xf>
    <xf numFmtId="315" fontId="87" fillId="0" borderId="8">
      <alignment horizontal="right" vertical="center"/>
    </xf>
    <xf numFmtId="315" fontId="87" fillId="0" borderId="8">
      <alignment horizontal="right" vertical="center"/>
    </xf>
    <xf numFmtId="315" fontId="87" fillId="0" borderId="8">
      <alignment horizontal="right" vertical="center"/>
    </xf>
    <xf numFmtId="315" fontId="87" fillId="0" borderId="8">
      <alignment horizontal="right" vertical="center"/>
    </xf>
    <xf numFmtId="315" fontId="87" fillId="0" borderId="8">
      <alignment horizontal="right" vertical="center"/>
    </xf>
    <xf numFmtId="315" fontId="87" fillId="0" borderId="8">
      <alignment horizontal="right" vertical="center"/>
    </xf>
    <xf numFmtId="315" fontId="87" fillId="0" borderId="8">
      <alignment horizontal="right" vertical="center"/>
    </xf>
    <xf numFmtId="315" fontId="87" fillId="0" borderId="8">
      <alignment horizontal="right" vertical="center"/>
    </xf>
    <xf numFmtId="315" fontId="87" fillId="0" borderId="8">
      <alignment horizontal="right" vertical="center"/>
    </xf>
    <xf numFmtId="315" fontId="87" fillId="0" borderId="8">
      <alignment horizontal="right" vertical="center"/>
    </xf>
    <xf numFmtId="315" fontId="87" fillId="0" borderId="8">
      <alignment horizontal="right" vertical="center"/>
    </xf>
    <xf numFmtId="315" fontId="87" fillId="0" borderId="8">
      <alignment horizontal="right" vertical="center"/>
    </xf>
    <xf numFmtId="315" fontId="87" fillId="0" borderId="8">
      <alignment horizontal="right" vertical="center"/>
    </xf>
    <xf numFmtId="315" fontId="87" fillId="0" borderId="8">
      <alignment horizontal="right" vertical="center"/>
    </xf>
    <xf numFmtId="315" fontId="87" fillId="0" borderId="8">
      <alignment horizontal="right" vertical="center"/>
    </xf>
    <xf numFmtId="315" fontId="87" fillId="0" borderId="8">
      <alignment horizontal="right" vertical="center"/>
    </xf>
    <xf numFmtId="315" fontId="87" fillId="0" borderId="8">
      <alignment horizontal="right" vertical="center"/>
    </xf>
    <xf numFmtId="315" fontId="87" fillId="0" borderId="8">
      <alignment horizontal="right" vertical="center"/>
    </xf>
    <xf numFmtId="315" fontId="87" fillId="0" borderId="8">
      <alignment horizontal="right" vertical="center"/>
    </xf>
    <xf numFmtId="315" fontId="87" fillId="0" borderId="8">
      <alignment horizontal="right" vertical="center"/>
    </xf>
    <xf numFmtId="315" fontId="87" fillId="0" borderId="8">
      <alignment horizontal="right" vertical="center"/>
    </xf>
    <xf numFmtId="315" fontId="87" fillId="0" borderId="8">
      <alignment horizontal="right" vertical="center"/>
    </xf>
    <xf numFmtId="315" fontId="87" fillId="0" borderId="8">
      <alignment horizontal="right" vertical="center"/>
    </xf>
    <xf numFmtId="315" fontId="87" fillId="0" borderId="8">
      <alignment horizontal="right" vertical="center"/>
    </xf>
    <xf numFmtId="315" fontId="87" fillId="0" borderId="8">
      <alignment horizontal="right" vertical="center"/>
    </xf>
    <xf numFmtId="315" fontId="87" fillId="0" borderId="8">
      <alignment horizontal="right" vertical="center"/>
    </xf>
    <xf numFmtId="315" fontId="87" fillId="0" borderId="8">
      <alignment horizontal="right" vertical="center"/>
    </xf>
    <xf numFmtId="315" fontId="87" fillId="0" borderId="8">
      <alignment horizontal="right" vertical="center"/>
    </xf>
    <xf numFmtId="315" fontId="87" fillId="0" borderId="8">
      <alignment horizontal="right" vertical="center"/>
    </xf>
    <xf numFmtId="315" fontId="87" fillId="0" borderId="8">
      <alignment horizontal="right" vertical="center"/>
    </xf>
    <xf numFmtId="315" fontId="87" fillId="0" borderId="8">
      <alignment horizontal="right" vertical="center"/>
    </xf>
    <xf numFmtId="315" fontId="87" fillId="0" borderId="8">
      <alignment horizontal="right" vertical="center"/>
    </xf>
    <xf numFmtId="315" fontId="87" fillId="0" borderId="8">
      <alignment horizontal="right" vertical="center"/>
    </xf>
    <xf numFmtId="315" fontId="87" fillId="0" borderId="8">
      <alignment horizontal="right" vertical="center"/>
    </xf>
    <xf numFmtId="315" fontId="87" fillId="0" borderId="8">
      <alignment horizontal="right" vertical="center"/>
    </xf>
    <xf numFmtId="315" fontId="87" fillId="0" borderId="8">
      <alignment horizontal="right" vertical="center"/>
    </xf>
    <xf numFmtId="315" fontId="87" fillId="0" borderId="8">
      <alignment horizontal="right" vertical="center"/>
    </xf>
    <xf numFmtId="315" fontId="87" fillId="0" borderId="8">
      <alignment horizontal="right" vertical="center"/>
    </xf>
    <xf numFmtId="315" fontId="87" fillId="0" borderId="8">
      <alignment horizontal="right" vertical="center"/>
    </xf>
    <xf numFmtId="315" fontId="87" fillId="0" borderId="8">
      <alignment horizontal="right" vertical="center"/>
    </xf>
    <xf numFmtId="315" fontId="87" fillId="0" borderId="8">
      <alignment horizontal="right" vertical="center"/>
    </xf>
    <xf numFmtId="315" fontId="87" fillId="0" borderId="8">
      <alignment horizontal="right" vertical="center"/>
    </xf>
    <xf numFmtId="315" fontId="87" fillId="0" borderId="8">
      <alignment horizontal="right" vertical="center"/>
    </xf>
    <xf numFmtId="315" fontId="87" fillId="0" borderId="8">
      <alignment horizontal="right" vertical="center"/>
    </xf>
    <xf numFmtId="315" fontId="87" fillId="0" borderId="8">
      <alignment horizontal="right" vertical="center"/>
    </xf>
    <xf numFmtId="315" fontId="87" fillId="0" borderId="8">
      <alignment horizontal="right" vertical="center"/>
    </xf>
    <xf numFmtId="315" fontId="87" fillId="0" borderId="8">
      <alignment horizontal="right" vertical="center"/>
    </xf>
    <xf numFmtId="315" fontId="87" fillId="0" borderId="8">
      <alignment horizontal="right" vertical="center"/>
    </xf>
    <xf numFmtId="315" fontId="87" fillId="0" borderId="8">
      <alignment horizontal="right" vertical="center"/>
    </xf>
    <xf numFmtId="315" fontId="87" fillId="0" borderId="8">
      <alignment horizontal="right" vertical="center"/>
    </xf>
    <xf numFmtId="315" fontId="87" fillId="0" borderId="8">
      <alignment horizontal="right" vertical="center"/>
    </xf>
    <xf numFmtId="315" fontId="87" fillId="0" borderId="8">
      <alignment horizontal="right" vertical="center"/>
    </xf>
    <xf numFmtId="315" fontId="87" fillId="0" borderId="8">
      <alignment horizontal="right" vertical="center"/>
    </xf>
    <xf numFmtId="315" fontId="87" fillId="0" borderId="8">
      <alignment horizontal="right" vertical="center"/>
    </xf>
    <xf numFmtId="315" fontId="87" fillId="0" borderId="8">
      <alignment horizontal="right" vertical="center"/>
    </xf>
    <xf numFmtId="315" fontId="87" fillId="0" borderId="8">
      <alignment horizontal="right" vertical="center"/>
    </xf>
    <xf numFmtId="315" fontId="87" fillId="0" borderId="8">
      <alignment horizontal="right" vertical="center"/>
    </xf>
    <xf numFmtId="315" fontId="87" fillId="0" borderId="8">
      <alignment horizontal="right" vertical="center"/>
    </xf>
    <xf numFmtId="315" fontId="87" fillId="0" borderId="8">
      <alignment horizontal="right" vertical="center"/>
    </xf>
    <xf numFmtId="315" fontId="87" fillId="0" borderId="8">
      <alignment horizontal="right" vertical="center"/>
    </xf>
    <xf numFmtId="315" fontId="87" fillId="0" borderId="8">
      <alignment horizontal="right" vertical="center"/>
    </xf>
    <xf numFmtId="315" fontId="87" fillId="0" borderId="8">
      <alignment horizontal="right" vertical="center"/>
    </xf>
    <xf numFmtId="315" fontId="87" fillId="0" borderId="8">
      <alignment horizontal="right" vertical="center"/>
    </xf>
    <xf numFmtId="315" fontId="87" fillId="0" borderId="8">
      <alignment horizontal="right" vertical="center"/>
    </xf>
    <xf numFmtId="315" fontId="87" fillId="0" borderId="8">
      <alignment horizontal="right" vertical="center"/>
    </xf>
    <xf numFmtId="315" fontId="87" fillId="0" borderId="8">
      <alignment horizontal="right" vertical="center"/>
    </xf>
    <xf numFmtId="315" fontId="87" fillId="0" borderId="8">
      <alignment horizontal="right" vertical="center"/>
    </xf>
    <xf numFmtId="315" fontId="87" fillId="0" borderId="8">
      <alignment horizontal="right" vertical="center"/>
    </xf>
    <xf numFmtId="315" fontId="87" fillId="0" borderId="8">
      <alignment horizontal="right" vertical="center"/>
    </xf>
    <xf numFmtId="315" fontId="87" fillId="0" borderId="8">
      <alignment horizontal="right" vertical="center"/>
    </xf>
    <xf numFmtId="315" fontId="87" fillId="0" borderId="8">
      <alignment horizontal="right" vertical="center"/>
    </xf>
    <xf numFmtId="315" fontId="87" fillId="0" borderId="8">
      <alignment horizontal="right" vertical="center"/>
    </xf>
    <xf numFmtId="315" fontId="87" fillId="0" borderId="8">
      <alignment horizontal="right" vertical="center"/>
    </xf>
    <xf numFmtId="315" fontId="87" fillId="0" borderId="8">
      <alignment horizontal="right" vertical="center"/>
    </xf>
    <xf numFmtId="315" fontId="87" fillId="0" borderId="8">
      <alignment horizontal="right" vertical="center"/>
    </xf>
    <xf numFmtId="315" fontId="87" fillId="0" borderId="8">
      <alignment horizontal="right" vertical="center"/>
    </xf>
    <xf numFmtId="315" fontId="87" fillId="0" borderId="8">
      <alignment horizontal="right" vertical="center"/>
    </xf>
    <xf numFmtId="315" fontId="87" fillId="0" borderId="8">
      <alignment horizontal="right" vertical="center"/>
    </xf>
    <xf numFmtId="315" fontId="87" fillId="0" borderId="8">
      <alignment horizontal="right" vertical="center"/>
    </xf>
    <xf numFmtId="315" fontId="87" fillId="0" borderId="8">
      <alignment horizontal="right" vertical="center"/>
    </xf>
    <xf numFmtId="315" fontId="87" fillId="0" borderId="8">
      <alignment horizontal="right" vertical="center"/>
    </xf>
    <xf numFmtId="315" fontId="87" fillId="0" borderId="8">
      <alignment horizontal="right" vertical="center"/>
    </xf>
    <xf numFmtId="315" fontId="87" fillId="0" borderId="8">
      <alignment horizontal="right" vertical="center"/>
    </xf>
    <xf numFmtId="315" fontId="87" fillId="0" borderId="8">
      <alignment horizontal="right" vertical="center"/>
    </xf>
    <xf numFmtId="315" fontId="87" fillId="0" borderId="8">
      <alignment horizontal="right" vertical="center"/>
    </xf>
    <xf numFmtId="315" fontId="87" fillId="0" borderId="8">
      <alignment horizontal="right" vertical="center"/>
    </xf>
    <xf numFmtId="315" fontId="87" fillId="0" borderId="8">
      <alignment horizontal="right" vertical="center"/>
    </xf>
    <xf numFmtId="324" fontId="33" fillId="0" borderId="8">
      <alignment horizontal="right" vertical="center"/>
    </xf>
    <xf numFmtId="324" fontId="33" fillId="0" borderId="8">
      <alignment horizontal="right" vertical="center"/>
    </xf>
    <xf numFmtId="324" fontId="33" fillId="0" borderId="8">
      <alignment horizontal="right" vertical="center"/>
    </xf>
    <xf numFmtId="324" fontId="33" fillId="0" borderId="8">
      <alignment horizontal="right" vertical="center"/>
    </xf>
    <xf numFmtId="324" fontId="33" fillId="0" borderId="8">
      <alignment horizontal="right" vertical="center"/>
    </xf>
    <xf numFmtId="324" fontId="33" fillId="0" borderId="8">
      <alignment horizontal="right" vertical="center"/>
    </xf>
    <xf numFmtId="316" fontId="76" fillId="0" borderId="8">
      <alignment horizontal="right" vertical="center"/>
    </xf>
    <xf numFmtId="316" fontId="76" fillId="0" borderId="8">
      <alignment horizontal="right" vertical="center"/>
    </xf>
    <xf numFmtId="316" fontId="76" fillId="0" borderId="8">
      <alignment horizontal="right" vertical="center"/>
    </xf>
    <xf numFmtId="316" fontId="76" fillId="0" borderId="8">
      <alignment horizontal="right" vertical="center"/>
    </xf>
    <xf numFmtId="316" fontId="76" fillId="0" borderId="8">
      <alignment horizontal="right" vertical="center"/>
    </xf>
    <xf numFmtId="316" fontId="76" fillId="0" borderId="8">
      <alignment horizontal="right" vertical="center"/>
    </xf>
    <xf numFmtId="316" fontId="76" fillId="0" borderId="8">
      <alignment horizontal="right" vertical="center"/>
    </xf>
    <xf numFmtId="316" fontId="76" fillId="0" borderId="8">
      <alignment horizontal="right" vertical="center"/>
    </xf>
    <xf numFmtId="316" fontId="76" fillId="0" borderId="8">
      <alignment horizontal="right" vertical="center"/>
    </xf>
    <xf numFmtId="316" fontId="76" fillId="0" borderId="8">
      <alignment horizontal="right" vertical="center"/>
    </xf>
    <xf numFmtId="316" fontId="76" fillId="0" borderId="8">
      <alignment horizontal="right" vertical="center"/>
    </xf>
    <xf numFmtId="316" fontId="76" fillId="0" borderId="8">
      <alignment horizontal="right" vertical="center"/>
    </xf>
    <xf numFmtId="316" fontId="76" fillId="0" borderId="8">
      <alignment horizontal="right" vertical="center"/>
    </xf>
    <xf numFmtId="316" fontId="76" fillId="0" borderId="8">
      <alignment horizontal="right" vertical="center"/>
    </xf>
    <xf numFmtId="316" fontId="76" fillId="0" borderId="8">
      <alignment horizontal="right" vertical="center"/>
    </xf>
    <xf numFmtId="316" fontId="76" fillId="0" borderId="8">
      <alignment horizontal="right" vertical="center"/>
    </xf>
    <xf numFmtId="316" fontId="76" fillId="0" borderId="8">
      <alignment horizontal="right" vertical="center"/>
    </xf>
    <xf numFmtId="316" fontId="76" fillId="0" borderId="8">
      <alignment horizontal="right" vertical="center"/>
    </xf>
    <xf numFmtId="315" fontId="87" fillId="0" borderId="8">
      <alignment horizontal="right" vertical="center"/>
    </xf>
    <xf numFmtId="315" fontId="87" fillId="0" borderId="8">
      <alignment horizontal="right" vertical="center"/>
    </xf>
    <xf numFmtId="315" fontId="87" fillId="0" borderId="8">
      <alignment horizontal="right" vertical="center"/>
    </xf>
    <xf numFmtId="316" fontId="76" fillId="0" borderId="8">
      <alignment horizontal="right" vertical="center"/>
    </xf>
    <xf numFmtId="316" fontId="76" fillId="0" borderId="8">
      <alignment horizontal="right" vertical="center"/>
    </xf>
    <xf numFmtId="316" fontId="76" fillId="0" borderId="8">
      <alignment horizontal="right" vertical="center"/>
    </xf>
    <xf numFmtId="316" fontId="76" fillId="0" borderId="8">
      <alignment horizontal="right" vertical="center"/>
    </xf>
    <xf numFmtId="316" fontId="76" fillId="0" borderId="8">
      <alignment horizontal="right" vertical="center"/>
    </xf>
    <xf numFmtId="316" fontId="76" fillId="0" borderId="8">
      <alignment horizontal="right" vertical="center"/>
    </xf>
    <xf numFmtId="317" fontId="39" fillId="0" borderId="8">
      <alignment horizontal="right" vertical="center"/>
    </xf>
    <xf numFmtId="317" fontId="39" fillId="0" borderId="8">
      <alignment horizontal="right" vertical="center"/>
    </xf>
    <xf numFmtId="315" fontId="87" fillId="0" borderId="8">
      <alignment horizontal="right" vertical="center"/>
    </xf>
    <xf numFmtId="315" fontId="87" fillId="0" borderId="8">
      <alignment horizontal="right" vertical="center"/>
    </xf>
    <xf numFmtId="315" fontId="87" fillId="0" borderId="8">
      <alignment horizontal="right" vertical="center"/>
    </xf>
    <xf numFmtId="315" fontId="87" fillId="0" borderId="8">
      <alignment horizontal="right" vertical="center"/>
    </xf>
    <xf numFmtId="315" fontId="87" fillId="0" borderId="8">
      <alignment horizontal="right" vertical="center"/>
    </xf>
    <xf numFmtId="315" fontId="87" fillId="0" borderId="8">
      <alignment horizontal="right" vertical="center"/>
    </xf>
    <xf numFmtId="315" fontId="87" fillId="0" borderId="8">
      <alignment horizontal="right" vertical="center"/>
    </xf>
    <xf numFmtId="315" fontId="87" fillId="0" borderId="8">
      <alignment horizontal="right" vertical="center"/>
    </xf>
    <xf numFmtId="315" fontId="87" fillId="0" borderId="8">
      <alignment horizontal="right" vertical="center"/>
    </xf>
    <xf numFmtId="315" fontId="87" fillId="0" borderId="8">
      <alignment horizontal="right" vertical="center"/>
    </xf>
    <xf numFmtId="315" fontId="87" fillId="0" borderId="8">
      <alignment horizontal="right" vertical="center"/>
    </xf>
    <xf numFmtId="315" fontId="87" fillId="0" borderId="8">
      <alignment horizontal="right" vertical="center"/>
    </xf>
    <xf numFmtId="315" fontId="87" fillId="0" borderId="8">
      <alignment horizontal="right" vertical="center"/>
    </xf>
    <xf numFmtId="315" fontId="87" fillId="0" borderId="8">
      <alignment horizontal="right" vertical="center"/>
    </xf>
    <xf numFmtId="315" fontId="87" fillId="0" borderId="8">
      <alignment horizontal="right" vertical="center"/>
    </xf>
    <xf numFmtId="315" fontId="87" fillId="0" borderId="8">
      <alignment horizontal="right" vertical="center"/>
    </xf>
    <xf numFmtId="315" fontId="87" fillId="0" borderId="8">
      <alignment horizontal="right" vertical="center"/>
    </xf>
    <xf numFmtId="315" fontId="87" fillId="0" borderId="8">
      <alignment horizontal="right" vertical="center"/>
    </xf>
    <xf numFmtId="315" fontId="87" fillId="0" borderId="8">
      <alignment horizontal="right" vertical="center"/>
    </xf>
    <xf numFmtId="315" fontId="87" fillId="0" borderId="8">
      <alignment horizontal="right" vertical="center"/>
    </xf>
    <xf numFmtId="315" fontId="87" fillId="0" borderId="8">
      <alignment horizontal="right" vertical="center"/>
    </xf>
    <xf numFmtId="315" fontId="87" fillId="0" borderId="8">
      <alignment horizontal="right" vertical="center"/>
    </xf>
    <xf numFmtId="315" fontId="87" fillId="0" borderId="8">
      <alignment horizontal="right" vertical="center"/>
    </xf>
    <xf numFmtId="315" fontId="87" fillId="0" borderId="8">
      <alignment horizontal="right" vertical="center"/>
    </xf>
    <xf numFmtId="316" fontId="76" fillId="0" borderId="8">
      <alignment horizontal="right" vertical="center"/>
    </xf>
    <xf numFmtId="316" fontId="76" fillId="0" borderId="8">
      <alignment horizontal="right" vertical="center"/>
    </xf>
    <xf numFmtId="316" fontId="76" fillId="0" borderId="8">
      <alignment horizontal="right" vertical="center"/>
    </xf>
    <xf numFmtId="316" fontId="76" fillId="0" borderId="8">
      <alignment horizontal="right" vertical="center"/>
    </xf>
    <xf numFmtId="316" fontId="76" fillId="0" borderId="8">
      <alignment horizontal="right" vertical="center"/>
    </xf>
    <xf numFmtId="316" fontId="76" fillId="0" borderId="8">
      <alignment horizontal="right" vertical="center"/>
    </xf>
    <xf numFmtId="323" fontId="203" fillId="2" borderId="35" applyFont="0" applyFill="0" applyBorder="0"/>
    <xf numFmtId="323" fontId="203" fillId="2" borderId="35" applyFont="0" applyFill="0" applyBorder="0"/>
    <xf numFmtId="297" fontId="33" fillId="0" borderId="8">
      <alignment horizontal="right" vertical="center"/>
    </xf>
    <xf numFmtId="297" fontId="33" fillId="0" borderId="8">
      <alignment horizontal="right" vertical="center"/>
    </xf>
    <xf numFmtId="297" fontId="33" fillId="0" borderId="8">
      <alignment horizontal="right" vertical="center"/>
    </xf>
    <xf numFmtId="297" fontId="33" fillId="0" borderId="8">
      <alignment horizontal="right" vertical="center"/>
    </xf>
    <xf numFmtId="297" fontId="33" fillId="0" borderId="8">
      <alignment horizontal="right" vertical="center"/>
    </xf>
    <xf numFmtId="297" fontId="33" fillId="0" borderId="8">
      <alignment horizontal="right" vertical="center"/>
    </xf>
    <xf numFmtId="315" fontId="87" fillId="0" borderId="8">
      <alignment horizontal="right" vertical="center"/>
    </xf>
    <xf numFmtId="293" fontId="202" fillId="0" borderId="8">
      <alignment horizontal="right" vertical="center"/>
    </xf>
    <xf numFmtId="293" fontId="202" fillId="0" borderId="8">
      <alignment horizontal="right" vertical="center"/>
    </xf>
    <xf numFmtId="293" fontId="202" fillId="0" borderId="8">
      <alignment horizontal="right" vertical="center"/>
    </xf>
    <xf numFmtId="293" fontId="202" fillId="0" borderId="8">
      <alignment horizontal="right" vertical="center"/>
    </xf>
    <xf numFmtId="293" fontId="202" fillId="0" borderId="8">
      <alignment horizontal="right" vertical="center"/>
    </xf>
    <xf numFmtId="293" fontId="202" fillId="0" borderId="8">
      <alignment horizontal="right" vertical="center"/>
    </xf>
    <xf numFmtId="293" fontId="202" fillId="0" borderId="8">
      <alignment horizontal="right" vertical="center"/>
    </xf>
    <xf numFmtId="293" fontId="202" fillId="0" borderId="8">
      <alignment horizontal="right" vertical="center"/>
    </xf>
    <xf numFmtId="293" fontId="202" fillId="0" borderId="8">
      <alignment horizontal="right" vertical="center"/>
    </xf>
    <xf numFmtId="293" fontId="202" fillId="0" borderId="8">
      <alignment horizontal="right" vertical="center"/>
    </xf>
    <xf numFmtId="293" fontId="202" fillId="0" borderId="8">
      <alignment horizontal="right" vertical="center"/>
    </xf>
    <xf numFmtId="293" fontId="202" fillId="0" borderId="8">
      <alignment horizontal="right" vertical="center"/>
    </xf>
    <xf numFmtId="315" fontId="87" fillId="0" borderId="8">
      <alignment horizontal="right" vertical="center"/>
    </xf>
    <xf numFmtId="315" fontId="87" fillId="0" borderId="8">
      <alignment horizontal="right" vertical="center"/>
    </xf>
    <xf numFmtId="315" fontId="87" fillId="0" borderId="8">
      <alignment horizontal="right" vertical="center"/>
    </xf>
    <xf numFmtId="315" fontId="87" fillId="0" borderId="8">
      <alignment horizontal="right" vertical="center"/>
    </xf>
    <xf numFmtId="315" fontId="87" fillId="0" borderId="8">
      <alignment horizontal="right" vertical="center"/>
    </xf>
    <xf numFmtId="315" fontId="87" fillId="0" borderId="8">
      <alignment horizontal="right" vertical="center"/>
    </xf>
    <xf numFmtId="315" fontId="87" fillId="0" borderId="8">
      <alignment horizontal="right" vertical="center"/>
    </xf>
    <xf numFmtId="315" fontId="87" fillId="0" borderId="8">
      <alignment horizontal="right" vertical="center"/>
    </xf>
    <xf numFmtId="315" fontId="87" fillId="0" borderId="8">
      <alignment horizontal="right" vertical="center"/>
    </xf>
    <xf numFmtId="315" fontId="87" fillId="0" borderId="8">
      <alignment horizontal="right" vertical="center"/>
    </xf>
    <xf numFmtId="315" fontId="87" fillId="0" borderId="8">
      <alignment horizontal="right" vertical="center"/>
    </xf>
    <xf numFmtId="315" fontId="87" fillId="0" borderId="8">
      <alignment horizontal="right" vertical="center"/>
    </xf>
    <xf numFmtId="239" fontId="33" fillId="0" borderId="8">
      <alignment horizontal="right" vertical="center"/>
    </xf>
    <xf numFmtId="239" fontId="33" fillId="0" borderId="8">
      <alignment horizontal="right" vertical="center"/>
    </xf>
    <xf numFmtId="239" fontId="33" fillId="0" borderId="8">
      <alignment horizontal="right" vertical="center"/>
    </xf>
    <xf numFmtId="239" fontId="33" fillId="0" borderId="8">
      <alignment horizontal="right" vertical="center"/>
    </xf>
    <xf numFmtId="239" fontId="33" fillId="0" borderId="8">
      <alignment horizontal="right" vertical="center"/>
    </xf>
    <xf numFmtId="239" fontId="33" fillId="0" borderId="8">
      <alignment horizontal="right" vertical="center"/>
    </xf>
    <xf numFmtId="239" fontId="33" fillId="0" borderId="8">
      <alignment horizontal="right" vertical="center"/>
    </xf>
    <xf numFmtId="239" fontId="33" fillId="0" borderId="8">
      <alignment horizontal="right" vertical="center"/>
    </xf>
    <xf numFmtId="239" fontId="33" fillId="0" borderId="8">
      <alignment horizontal="right" vertical="center"/>
    </xf>
    <xf numFmtId="239" fontId="33" fillId="0" borderId="8">
      <alignment horizontal="right" vertical="center"/>
    </xf>
    <xf numFmtId="239" fontId="33" fillId="0" borderId="8">
      <alignment horizontal="right" vertical="center"/>
    </xf>
    <xf numFmtId="239" fontId="33" fillId="0" borderId="8">
      <alignment horizontal="right" vertical="center"/>
    </xf>
    <xf numFmtId="323" fontId="203" fillId="2" borderId="35" applyFont="0" applyFill="0" applyBorder="0"/>
    <xf numFmtId="323" fontId="203" fillId="2" borderId="35" applyFont="0" applyFill="0" applyBorder="0"/>
    <xf numFmtId="319" fontId="76" fillId="0" borderId="8">
      <alignment horizontal="right" vertical="center"/>
    </xf>
    <xf numFmtId="319" fontId="76" fillId="0" borderId="8">
      <alignment horizontal="right" vertical="center"/>
    </xf>
    <xf numFmtId="319" fontId="76" fillId="0" borderId="8">
      <alignment horizontal="right" vertical="center"/>
    </xf>
    <xf numFmtId="319" fontId="76" fillId="0" borderId="8">
      <alignment horizontal="right" vertical="center"/>
    </xf>
    <xf numFmtId="319" fontId="76" fillId="0" borderId="8">
      <alignment horizontal="right" vertical="center"/>
    </xf>
    <xf numFmtId="319" fontId="76" fillId="0" borderId="8">
      <alignment horizontal="right" vertical="center"/>
    </xf>
    <xf numFmtId="319" fontId="76" fillId="0" borderId="8">
      <alignment horizontal="right" vertical="center"/>
    </xf>
    <xf numFmtId="319" fontId="76" fillId="0" borderId="8">
      <alignment horizontal="right" vertical="center"/>
    </xf>
    <xf numFmtId="319" fontId="76" fillId="0" borderId="8">
      <alignment horizontal="right" vertical="center"/>
    </xf>
    <xf numFmtId="319" fontId="76" fillId="0" borderId="8">
      <alignment horizontal="right" vertical="center"/>
    </xf>
    <xf numFmtId="319" fontId="76" fillId="0" borderId="8">
      <alignment horizontal="right" vertical="center"/>
    </xf>
    <xf numFmtId="319" fontId="76" fillId="0" borderId="8">
      <alignment horizontal="right" vertical="center"/>
    </xf>
    <xf numFmtId="319" fontId="76" fillId="0" borderId="8">
      <alignment horizontal="right" vertical="center"/>
    </xf>
    <xf numFmtId="319" fontId="76" fillId="0" borderId="8">
      <alignment horizontal="right" vertical="center"/>
    </xf>
    <xf numFmtId="319" fontId="76" fillId="0" borderId="8">
      <alignment horizontal="right" vertical="center"/>
    </xf>
    <xf numFmtId="319" fontId="76" fillId="0" borderId="8">
      <alignment horizontal="right" vertical="center"/>
    </xf>
    <xf numFmtId="319" fontId="76" fillId="0" borderId="8">
      <alignment horizontal="right" vertical="center"/>
    </xf>
    <xf numFmtId="319" fontId="76" fillId="0" borderId="8">
      <alignment horizontal="right" vertical="center"/>
    </xf>
    <xf numFmtId="319" fontId="76" fillId="0" borderId="8">
      <alignment horizontal="right" vertical="center"/>
    </xf>
    <xf numFmtId="319" fontId="76" fillId="0" borderId="8">
      <alignment horizontal="right" vertical="center"/>
    </xf>
    <xf numFmtId="319" fontId="76" fillId="0" borderId="8">
      <alignment horizontal="right" vertical="center"/>
    </xf>
    <xf numFmtId="319" fontId="76" fillId="0" borderId="8">
      <alignment horizontal="right" vertical="center"/>
    </xf>
    <xf numFmtId="319" fontId="76" fillId="0" borderId="8">
      <alignment horizontal="right" vertical="center"/>
    </xf>
    <xf numFmtId="319" fontId="76" fillId="0" borderId="8">
      <alignment horizontal="right" vertical="center"/>
    </xf>
    <xf numFmtId="319" fontId="76" fillId="0" borderId="8">
      <alignment horizontal="right" vertical="center"/>
    </xf>
    <xf numFmtId="319" fontId="76" fillId="0" borderId="8">
      <alignment horizontal="right" vertical="center"/>
    </xf>
    <xf numFmtId="319" fontId="76" fillId="0" borderId="8">
      <alignment horizontal="right" vertical="center"/>
    </xf>
    <xf numFmtId="319" fontId="76" fillId="0" borderId="8">
      <alignment horizontal="right" vertical="center"/>
    </xf>
    <xf numFmtId="319" fontId="76" fillId="0" borderId="8">
      <alignment horizontal="right" vertical="center"/>
    </xf>
    <xf numFmtId="319" fontId="76" fillId="0" borderId="8">
      <alignment horizontal="right" vertical="center"/>
    </xf>
    <xf numFmtId="319" fontId="76" fillId="0" borderId="8">
      <alignment horizontal="right" vertical="center"/>
    </xf>
    <xf numFmtId="319" fontId="76" fillId="0" borderId="8">
      <alignment horizontal="right" vertical="center"/>
    </xf>
    <xf numFmtId="319" fontId="76" fillId="0" borderId="8">
      <alignment horizontal="right" vertical="center"/>
    </xf>
    <xf numFmtId="319" fontId="76" fillId="0" borderId="8">
      <alignment horizontal="right" vertical="center"/>
    </xf>
    <xf numFmtId="319" fontId="76" fillId="0" borderId="8">
      <alignment horizontal="right" vertical="center"/>
    </xf>
    <xf numFmtId="319" fontId="76" fillId="0" borderId="8">
      <alignment horizontal="right" vertical="center"/>
    </xf>
    <xf numFmtId="319" fontId="76" fillId="0" borderId="8">
      <alignment horizontal="right" vertical="center"/>
    </xf>
    <xf numFmtId="319" fontId="76" fillId="0" borderId="8">
      <alignment horizontal="right" vertical="center"/>
    </xf>
    <xf numFmtId="319" fontId="76" fillId="0" borderId="8">
      <alignment horizontal="right" vertical="center"/>
    </xf>
    <xf numFmtId="319" fontId="76" fillId="0" borderId="8">
      <alignment horizontal="right" vertical="center"/>
    </xf>
    <xf numFmtId="319" fontId="76" fillId="0" borderId="8">
      <alignment horizontal="right" vertical="center"/>
    </xf>
    <xf numFmtId="319" fontId="76" fillId="0" borderId="8">
      <alignment horizontal="right" vertical="center"/>
    </xf>
    <xf numFmtId="319" fontId="76" fillId="0" borderId="8">
      <alignment horizontal="right" vertical="center"/>
    </xf>
    <xf numFmtId="319" fontId="76" fillId="0" borderId="8">
      <alignment horizontal="right" vertical="center"/>
    </xf>
    <xf numFmtId="319" fontId="76" fillId="0" borderId="8">
      <alignment horizontal="right" vertical="center"/>
    </xf>
    <xf numFmtId="319" fontId="76" fillId="0" borderId="8">
      <alignment horizontal="right" vertical="center"/>
    </xf>
    <xf numFmtId="319" fontId="76" fillId="0" borderId="8">
      <alignment horizontal="right" vertical="center"/>
    </xf>
    <xf numFmtId="319" fontId="76" fillId="0" borderId="8">
      <alignment horizontal="right" vertical="center"/>
    </xf>
    <xf numFmtId="319" fontId="76" fillId="0" borderId="8">
      <alignment horizontal="right" vertical="center"/>
    </xf>
    <xf numFmtId="319" fontId="76" fillId="0" borderId="8">
      <alignment horizontal="right" vertical="center"/>
    </xf>
    <xf numFmtId="319" fontId="76" fillId="0" borderId="8">
      <alignment horizontal="right" vertical="center"/>
    </xf>
    <xf numFmtId="319" fontId="76" fillId="0" borderId="8">
      <alignment horizontal="right" vertical="center"/>
    </xf>
    <xf numFmtId="319" fontId="76" fillId="0" borderId="8">
      <alignment horizontal="right" vertical="center"/>
    </xf>
    <xf numFmtId="319" fontId="76" fillId="0" borderId="8">
      <alignment horizontal="right" vertical="center"/>
    </xf>
    <xf numFmtId="319" fontId="76" fillId="0" borderId="8">
      <alignment horizontal="right" vertical="center"/>
    </xf>
    <xf numFmtId="319" fontId="76" fillId="0" borderId="8">
      <alignment horizontal="right" vertical="center"/>
    </xf>
    <xf numFmtId="319" fontId="76" fillId="0" borderId="8">
      <alignment horizontal="right" vertical="center"/>
    </xf>
    <xf numFmtId="319" fontId="76" fillId="0" borderId="8">
      <alignment horizontal="right" vertical="center"/>
    </xf>
    <xf numFmtId="315" fontId="87" fillId="0" borderId="8">
      <alignment horizontal="right" vertical="center"/>
    </xf>
    <xf numFmtId="315" fontId="87" fillId="0" borderId="8">
      <alignment horizontal="right" vertical="center"/>
    </xf>
    <xf numFmtId="315" fontId="87" fillId="0" borderId="8">
      <alignment horizontal="right" vertical="center"/>
    </xf>
    <xf numFmtId="315" fontId="87" fillId="0" borderId="8">
      <alignment horizontal="right" vertical="center"/>
    </xf>
    <xf numFmtId="315" fontId="87" fillId="0" borderId="8">
      <alignment horizontal="right" vertical="center"/>
    </xf>
    <xf numFmtId="315" fontId="87" fillId="0" borderId="8">
      <alignment horizontal="right" vertical="center"/>
    </xf>
    <xf numFmtId="325" fontId="204" fillId="0" borderId="8">
      <alignment horizontal="right" vertical="center"/>
    </xf>
    <xf numFmtId="325" fontId="204" fillId="0" borderId="8">
      <alignment horizontal="right" vertical="center"/>
    </xf>
    <xf numFmtId="315" fontId="87" fillId="0" borderId="8">
      <alignment horizontal="right" vertical="center"/>
    </xf>
    <xf numFmtId="315" fontId="87" fillId="0" borderId="8">
      <alignment horizontal="right" vertical="center"/>
    </xf>
    <xf numFmtId="325" fontId="204" fillId="0" borderId="8">
      <alignment horizontal="right" vertical="center"/>
    </xf>
    <xf numFmtId="325" fontId="204" fillId="0" borderId="8">
      <alignment horizontal="right" vertical="center"/>
    </xf>
    <xf numFmtId="325" fontId="204" fillId="0" borderId="8">
      <alignment horizontal="right" vertical="center"/>
    </xf>
    <xf numFmtId="325" fontId="204" fillId="0" borderId="8">
      <alignment horizontal="right" vertical="center"/>
    </xf>
    <xf numFmtId="325" fontId="204" fillId="0" borderId="8">
      <alignment horizontal="right" vertical="center"/>
    </xf>
    <xf numFmtId="325" fontId="204" fillId="0" borderId="8">
      <alignment horizontal="right" vertical="center"/>
    </xf>
    <xf numFmtId="325" fontId="204" fillId="0" borderId="8">
      <alignment horizontal="right" vertical="center"/>
    </xf>
    <xf numFmtId="325" fontId="204" fillId="0" borderId="8">
      <alignment horizontal="right" vertical="center"/>
    </xf>
    <xf numFmtId="325" fontId="204" fillId="0" borderId="8">
      <alignment horizontal="right" vertical="center"/>
    </xf>
    <xf numFmtId="325" fontId="204" fillId="0" borderId="8">
      <alignment horizontal="right" vertical="center"/>
    </xf>
    <xf numFmtId="325" fontId="204" fillId="0" borderId="8">
      <alignment horizontal="right" vertical="center"/>
    </xf>
    <xf numFmtId="325" fontId="204" fillId="0" borderId="8">
      <alignment horizontal="right" vertical="center"/>
    </xf>
    <xf numFmtId="325" fontId="204" fillId="0" borderId="8">
      <alignment horizontal="right" vertical="center"/>
    </xf>
    <xf numFmtId="325" fontId="204" fillId="0" borderId="8">
      <alignment horizontal="right" vertical="center"/>
    </xf>
    <xf numFmtId="325" fontId="204" fillId="0" borderId="8">
      <alignment horizontal="right" vertical="center"/>
    </xf>
    <xf numFmtId="325" fontId="204" fillId="0" borderId="8">
      <alignment horizontal="right" vertical="center"/>
    </xf>
    <xf numFmtId="325" fontId="204" fillId="0" borderId="8">
      <alignment horizontal="right" vertical="center"/>
    </xf>
    <xf numFmtId="325" fontId="204" fillId="0" borderId="8">
      <alignment horizontal="right" vertical="center"/>
    </xf>
    <xf numFmtId="317" fontId="39" fillId="0" borderId="8">
      <alignment horizontal="right" vertical="center"/>
    </xf>
    <xf numFmtId="317" fontId="39" fillId="0" borderId="8">
      <alignment horizontal="right" vertical="center"/>
    </xf>
    <xf numFmtId="315" fontId="87" fillId="0" borderId="8">
      <alignment horizontal="right" vertical="center"/>
    </xf>
    <xf numFmtId="315" fontId="87" fillId="0" borderId="8">
      <alignment horizontal="right" vertical="center"/>
    </xf>
    <xf numFmtId="49" fontId="51" fillId="0" borderId="0" applyFill="0" applyBorder="0" applyAlignment="0"/>
    <xf numFmtId="0" fontId="71" fillId="0" borderId="0" applyFill="0" applyBorder="0" applyAlignment="0"/>
    <xf numFmtId="326" fontId="10" fillId="0" borderId="0" applyFill="0" applyBorder="0" applyAlignment="0"/>
    <xf numFmtId="326" fontId="10" fillId="0" borderId="0" applyFill="0" applyBorder="0" applyAlignment="0"/>
    <xf numFmtId="326" fontId="10" fillId="0" borderId="0" applyFill="0" applyBorder="0" applyAlignment="0"/>
    <xf numFmtId="326" fontId="10" fillId="0" borderId="0" applyFill="0" applyBorder="0" applyAlignment="0"/>
    <xf numFmtId="326" fontId="10" fillId="0" borderId="0" applyFill="0" applyBorder="0" applyAlignment="0"/>
    <xf numFmtId="326" fontId="10" fillId="0" borderId="0" applyFill="0" applyBorder="0" applyAlignment="0"/>
    <xf numFmtId="326" fontId="10" fillId="0" borderId="0" applyFill="0" applyBorder="0" applyAlignment="0"/>
    <xf numFmtId="326" fontId="10" fillId="0" borderId="0" applyFill="0" applyBorder="0" applyAlignment="0"/>
    <xf numFmtId="326" fontId="10" fillId="0" borderId="0" applyFill="0" applyBorder="0" applyAlignment="0"/>
    <xf numFmtId="326" fontId="10" fillId="0" borderId="0" applyFill="0" applyBorder="0" applyAlignment="0"/>
    <xf numFmtId="326" fontId="10" fillId="0" borderId="0" applyFill="0" applyBorder="0" applyAlignment="0"/>
    <xf numFmtId="326" fontId="10" fillId="0" borderId="0" applyFill="0" applyBorder="0" applyAlignment="0"/>
    <xf numFmtId="326" fontId="10" fillId="0" borderId="0" applyFill="0" applyBorder="0" applyAlignment="0"/>
    <xf numFmtId="326" fontId="10" fillId="0" borderId="0" applyFill="0" applyBorder="0" applyAlignment="0"/>
    <xf numFmtId="326" fontId="10" fillId="0" borderId="0" applyFill="0" applyBorder="0" applyAlignment="0"/>
    <xf numFmtId="324" fontId="71" fillId="0" borderId="0" applyFill="0" applyBorder="0" applyAlignment="0"/>
    <xf numFmtId="327" fontId="10" fillId="0" borderId="0" applyFill="0" applyBorder="0" applyAlignment="0"/>
    <xf numFmtId="327" fontId="10" fillId="0" borderId="0" applyFill="0" applyBorder="0" applyAlignment="0"/>
    <xf numFmtId="327" fontId="10" fillId="0" borderId="0" applyFill="0" applyBorder="0" applyAlignment="0"/>
    <xf numFmtId="327" fontId="10" fillId="0" borderId="0" applyFill="0" applyBorder="0" applyAlignment="0"/>
    <xf numFmtId="327" fontId="10" fillId="0" borderId="0" applyFill="0" applyBorder="0" applyAlignment="0"/>
    <xf numFmtId="327" fontId="10" fillId="0" borderId="0" applyFill="0" applyBorder="0" applyAlignment="0"/>
    <xf numFmtId="327" fontId="10" fillId="0" borderId="0" applyFill="0" applyBorder="0" applyAlignment="0"/>
    <xf numFmtId="327" fontId="10" fillId="0" borderId="0" applyFill="0" applyBorder="0" applyAlignment="0"/>
    <xf numFmtId="327" fontId="10" fillId="0" borderId="0" applyFill="0" applyBorder="0" applyAlignment="0"/>
    <xf numFmtId="327" fontId="10" fillId="0" borderId="0" applyFill="0" applyBorder="0" applyAlignment="0"/>
    <xf numFmtId="327" fontId="10" fillId="0" borderId="0" applyFill="0" applyBorder="0" applyAlignment="0"/>
    <xf numFmtId="327" fontId="10" fillId="0" borderId="0" applyFill="0" applyBorder="0" applyAlignment="0"/>
    <xf numFmtId="327" fontId="10" fillId="0" borderId="0" applyFill="0" applyBorder="0" applyAlignment="0"/>
    <xf numFmtId="327" fontId="10" fillId="0" borderId="0" applyFill="0" applyBorder="0" applyAlignment="0"/>
    <xf numFmtId="327" fontId="10" fillId="0" borderId="0" applyFill="0" applyBorder="0" applyAlignment="0"/>
    <xf numFmtId="172" fontId="87" fillId="0" borderId="8">
      <alignment horizontal="center"/>
    </xf>
    <xf numFmtId="172" fontId="87" fillId="0" borderId="8">
      <alignment horizontal="center"/>
    </xf>
    <xf numFmtId="0" fontId="205" fillId="0" borderId="36" applyProtection="0"/>
    <xf numFmtId="0" fontId="87" fillId="0" borderId="0" applyProtection="0"/>
    <xf numFmtId="0" fontId="10" fillId="0" borderId="0" applyProtection="0"/>
    <xf numFmtId="0" fontId="96" fillId="0" borderId="0" applyProtection="0"/>
    <xf numFmtId="0" fontId="205" fillId="0" borderId="36" applyProtection="0"/>
    <xf numFmtId="0" fontId="87" fillId="0" borderId="0" applyProtection="0"/>
    <xf numFmtId="0" fontId="10" fillId="0" borderId="0" applyProtection="0"/>
    <xf numFmtId="0" fontId="96" fillId="0" borderId="0" applyProtection="0"/>
    <xf numFmtId="328" fontId="206" fillId="0" borderId="0" applyNumberFormat="0" applyFont="0" applyFill="0" applyBorder="0" applyAlignment="0">
      <alignment horizontal="centerContinuous"/>
    </xf>
    <xf numFmtId="0" fontId="42" fillId="0" borderId="0">
      <alignment vertical="center" wrapText="1"/>
      <protection locked="0"/>
    </xf>
    <xf numFmtId="0" fontId="205" fillId="0" borderId="37"/>
    <xf numFmtId="0" fontId="205" fillId="0" borderId="37"/>
    <xf numFmtId="0" fontId="87" fillId="0" borderId="0" applyNumberFormat="0" applyFill="0" applyBorder="0" applyAlignment="0" applyProtection="0"/>
    <xf numFmtId="0" fontId="87" fillId="0" borderId="0" applyNumberFormat="0" applyFill="0" applyBorder="0" applyAlignment="0" applyProtection="0"/>
    <xf numFmtId="0" fontId="71" fillId="0" borderId="0" applyNumberFormat="0" applyFill="0" applyBorder="0" applyAlignment="0" applyProtection="0"/>
    <xf numFmtId="0" fontId="96" fillId="0" borderId="0" applyNumberFormat="0" applyFill="0" applyBorder="0" applyAlignment="0" applyProtection="0"/>
    <xf numFmtId="0" fontId="96" fillId="0" borderId="0" applyNumberFormat="0" applyFill="0" applyBorder="0" applyAlignment="0" applyProtection="0"/>
    <xf numFmtId="0" fontId="60" fillId="0" borderId="5" applyNumberFormat="0" applyBorder="0" applyAlignment="0"/>
    <xf numFmtId="0" fontId="207" fillId="0" borderId="7" applyNumberFormat="0" applyBorder="0" applyAlignment="0">
      <alignment horizontal="center"/>
    </xf>
    <xf numFmtId="0" fontId="207" fillId="0" borderId="7" applyNumberFormat="0" applyBorder="0" applyAlignment="0">
      <alignment horizontal="center"/>
    </xf>
    <xf numFmtId="3" fontId="208" fillId="0" borderId="21" applyNumberFormat="0" applyBorder="0" applyAlignment="0"/>
    <xf numFmtId="0" fontId="209" fillId="0" borderId="0" applyFill="0" applyBorder="0" applyProtection="0">
      <alignment horizontal="left" vertical="top"/>
    </xf>
    <xf numFmtId="0" fontId="210" fillId="0" borderId="5">
      <alignment horizontal="center" vertical="center" wrapText="1"/>
    </xf>
    <xf numFmtId="0" fontId="211" fillId="0" borderId="0">
      <alignment horizontal="center"/>
    </xf>
    <xf numFmtId="40" fontId="31" fillId="0" borderId="0"/>
    <xf numFmtId="3" fontId="212" fillId="0" borderId="0" applyNumberFormat="0" applyFill="0" applyBorder="0" applyAlignment="0" applyProtection="0">
      <alignment horizontal="center" wrapText="1"/>
    </xf>
    <xf numFmtId="0" fontId="213" fillId="0" borderId="3" applyBorder="0" applyAlignment="0">
      <alignment horizontal="center" vertical="center"/>
    </xf>
    <xf numFmtId="0" fontId="213" fillId="0" borderId="3" applyBorder="0" applyAlignment="0">
      <alignment horizontal="center" vertical="center"/>
    </xf>
    <xf numFmtId="0" fontId="214" fillId="0" borderId="0" applyNumberFormat="0" applyFill="0" applyBorder="0" applyAlignment="0" applyProtection="0">
      <alignment horizontal="centerContinuous"/>
    </xf>
    <xf numFmtId="0" fontId="133" fillId="0" borderId="38" applyNumberFormat="0" applyFill="0" applyBorder="0" applyAlignment="0" applyProtection="0">
      <alignment horizontal="center" vertical="center" wrapText="1"/>
    </xf>
    <xf numFmtId="0" fontId="215" fillId="0" borderId="0" applyNumberFormat="0" applyFill="0" applyBorder="0" applyAlignment="0" applyProtection="0"/>
    <xf numFmtId="3" fontId="216" fillId="0" borderId="4" applyNumberFormat="0" applyAlignment="0">
      <alignment horizontal="center" vertical="center"/>
    </xf>
    <xf numFmtId="3" fontId="217" fillId="0" borderId="5" applyNumberFormat="0" applyAlignment="0">
      <alignment horizontal="left" wrapText="1"/>
    </xf>
    <xf numFmtId="3" fontId="216" fillId="0" borderId="4" applyNumberFormat="0" applyAlignment="0">
      <alignment horizontal="center" vertical="center"/>
    </xf>
    <xf numFmtId="0" fontId="218" fillId="0" borderId="39" applyNumberFormat="0" applyBorder="0" applyAlignment="0">
      <alignment vertical="center"/>
    </xf>
    <xf numFmtId="0" fontId="219" fillId="0" borderId="40" applyNumberFormat="0" applyFill="0" applyAlignment="0" applyProtection="0"/>
    <xf numFmtId="0" fontId="156" fillId="0" borderId="41" applyNumberFormat="0" applyAlignment="0">
      <alignment horizontal="center"/>
    </xf>
    <xf numFmtId="0" fontId="220" fillId="0" borderId="42">
      <alignment horizontal="center"/>
    </xf>
    <xf numFmtId="177" fontId="71" fillId="0" borderId="0" applyFont="0" applyFill="0" applyBorder="0" applyAlignment="0" applyProtection="0"/>
    <xf numFmtId="329" fontId="71" fillId="0" borderId="0" applyFont="0" applyFill="0" applyBorder="0" applyAlignment="0" applyProtection="0"/>
    <xf numFmtId="248" fontId="146" fillId="0" borderId="0" applyFont="0" applyFill="0" applyBorder="0" applyAlignment="0" applyProtection="0"/>
    <xf numFmtId="181" fontId="71" fillId="0" borderId="0" applyFont="0" applyFill="0" applyBorder="0" applyAlignment="0" applyProtection="0"/>
    <xf numFmtId="330" fontId="71" fillId="0" borderId="0" applyFont="0" applyFill="0" applyBorder="0" applyAlignment="0" applyProtection="0"/>
    <xf numFmtId="0" fontId="49" fillId="0" borderId="43">
      <alignment horizontal="center"/>
    </xf>
    <xf numFmtId="0" fontId="49" fillId="0" borderId="43">
      <alignment horizontal="center"/>
    </xf>
    <xf numFmtId="324" fontId="87" fillId="0" borderId="0"/>
    <xf numFmtId="331" fontId="87" fillId="0" borderId="2"/>
    <xf numFmtId="331" fontId="87" fillId="0" borderId="2"/>
    <xf numFmtId="0" fontId="221" fillId="0" borderId="0"/>
    <xf numFmtId="0" fontId="221" fillId="0" borderId="0" applyProtection="0"/>
    <xf numFmtId="0" fontId="160" fillId="0" borderId="0"/>
    <xf numFmtId="0" fontId="221" fillId="0" borderId="0"/>
    <xf numFmtId="0" fontId="160" fillId="0" borderId="0"/>
    <xf numFmtId="3" fontId="87" fillId="0" borderId="0" applyNumberFormat="0" applyBorder="0" applyAlignment="0" applyProtection="0">
      <alignment horizontal="centerContinuous"/>
      <protection locked="0"/>
    </xf>
    <xf numFmtId="3" fontId="222" fillId="0" borderId="0">
      <protection locked="0"/>
    </xf>
    <xf numFmtId="3" fontId="59" fillId="0" borderId="0">
      <protection locked="0"/>
    </xf>
    <xf numFmtId="3" fontId="59" fillId="0" borderId="0">
      <protection locked="0"/>
    </xf>
    <xf numFmtId="0" fontId="221" fillId="0" borderId="0"/>
    <xf numFmtId="0" fontId="221" fillId="0" borderId="0" applyProtection="0"/>
    <xf numFmtId="0" fontId="160" fillId="0" borderId="0"/>
    <xf numFmtId="0" fontId="221" fillId="0" borderId="0"/>
    <xf numFmtId="0" fontId="160" fillId="0" borderId="0"/>
    <xf numFmtId="0" fontId="223" fillId="0" borderId="44" applyFill="0" applyBorder="0" applyAlignment="0">
      <alignment horizontal="center"/>
    </xf>
    <xf numFmtId="164" fontId="224" fillId="46" borderId="3">
      <alignment vertical="top"/>
    </xf>
    <xf numFmtId="164" fontId="224" fillId="46" borderId="3">
      <alignment vertical="top"/>
    </xf>
    <xf numFmtId="291" fontId="224" fillId="46" borderId="3">
      <alignment vertical="top"/>
    </xf>
    <xf numFmtId="0" fontId="225" fillId="47" borderId="2">
      <alignment horizontal="left" vertical="center"/>
    </xf>
    <xf numFmtId="0" fontId="225" fillId="47" borderId="2">
      <alignment horizontal="left" vertical="center"/>
    </xf>
    <xf numFmtId="165" fontId="226" fillId="48" borderId="3"/>
    <xf numFmtId="165" fontId="226" fillId="48" borderId="3"/>
    <xf numFmtId="332" fontId="226" fillId="48" borderId="3"/>
    <xf numFmtId="164" fontId="144" fillId="0" borderId="3">
      <alignment horizontal="left" vertical="top"/>
    </xf>
    <xf numFmtId="164" fontId="144" fillId="0" borderId="3">
      <alignment horizontal="left" vertical="top"/>
    </xf>
    <xf numFmtId="291" fontId="227" fillId="0" borderId="3">
      <alignment horizontal="left" vertical="top"/>
    </xf>
    <xf numFmtId="0" fontId="228" fillId="49" borderId="0">
      <alignment horizontal="left" vertical="center"/>
    </xf>
    <xf numFmtId="164" fontId="38" fillId="0" borderId="4">
      <alignment horizontal="left" vertical="top"/>
    </xf>
    <xf numFmtId="248" fontId="38" fillId="0" borderId="4">
      <alignment horizontal="left" vertical="top"/>
    </xf>
    <xf numFmtId="248" fontId="38" fillId="0" borderId="4">
      <alignment horizontal="left" vertical="top"/>
    </xf>
    <xf numFmtId="248" fontId="38" fillId="0" borderId="4">
      <alignment horizontal="left" vertical="top"/>
    </xf>
    <xf numFmtId="248" fontId="38" fillId="0" borderId="4">
      <alignment horizontal="left" vertical="top"/>
    </xf>
    <xf numFmtId="248" fontId="38" fillId="0" borderId="4">
      <alignment horizontal="left" vertical="top"/>
    </xf>
    <xf numFmtId="248" fontId="38" fillId="0" borderId="4">
      <alignment horizontal="left" vertical="top"/>
    </xf>
    <xf numFmtId="291" fontId="229" fillId="0" borderId="4">
      <alignment horizontal="left" vertical="top"/>
    </xf>
    <xf numFmtId="248" fontId="38" fillId="0" borderId="4">
      <alignment horizontal="left" vertical="top"/>
    </xf>
    <xf numFmtId="248" fontId="38" fillId="0" borderId="4">
      <alignment horizontal="left" vertical="top"/>
    </xf>
    <xf numFmtId="248" fontId="38" fillId="0" borderId="4">
      <alignment horizontal="left" vertical="top"/>
    </xf>
    <xf numFmtId="248" fontId="38" fillId="0" borderId="4">
      <alignment horizontal="left" vertical="top"/>
    </xf>
    <xf numFmtId="248" fontId="38" fillId="0" borderId="4">
      <alignment horizontal="left" vertical="top"/>
    </xf>
    <xf numFmtId="248" fontId="38" fillId="0" borderId="4">
      <alignment horizontal="left" vertical="top"/>
    </xf>
    <xf numFmtId="248" fontId="38" fillId="0" borderId="4">
      <alignment horizontal="left" vertical="top"/>
    </xf>
    <xf numFmtId="248" fontId="38" fillId="0" borderId="4">
      <alignment horizontal="left" vertical="top"/>
    </xf>
    <xf numFmtId="248" fontId="38" fillId="0" borderId="4">
      <alignment horizontal="left" vertical="top"/>
    </xf>
    <xf numFmtId="0" fontId="230" fillId="0" borderId="4">
      <alignment horizontal="left" vertical="center"/>
    </xf>
    <xf numFmtId="0" fontId="10" fillId="0" borderId="0" applyFont="0" applyFill="0" applyBorder="0" applyAlignment="0" applyProtection="0"/>
    <xf numFmtId="0" fontId="10" fillId="0" borderId="0" applyFont="0" applyFill="0" applyBorder="0" applyAlignment="0" applyProtection="0"/>
    <xf numFmtId="333" fontId="10" fillId="0" borderId="0" applyFont="0" applyFill="0" applyBorder="0" applyAlignment="0" applyProtection="0"/>
    <xf numFmtId="334" fontId="10" fillId="0" borderId="0" applyFont="0" applyFill="0" applyBorder="0" applyAlignment="0" applyProtection="0"/>
    <xf numFmtId="166" fontId="116" fillId="0" borderId="0" applyFont="0" applyFill="0" applyBorder="0" applyAlignment="0" applyProtection="0"/>
    <xf numFmtId="168" fontId="116" fillId="0" borderId="0" applyFont="0" applyFill="0" applyBorder="0" applyAlignment="0" applyProtection="0"/>
    <xf numFmtId="0" fontId="231" fillId="0" borderId="0" applyNumberFormat="0" applyFill="0" applyBorder="0" applyAlignment="0" applyProtection="0"/>
    <xf numFmtId="0" fontId="232" fillId="0" borderId="0" applyNumberFormat="0" applyFont="0" applyFill="0" applyBorder="0" applyProtection="0">
      <alignment horizontal="center" vertical="center" wrapText="1"/>
    </xf>
    <xf numFmtId="0" fontId="10" fillId="0" borderId="0" applyFont="0" applyFill="0" applyBorder="0" applyAlignment="0" applyProtection="0"/>
    <xf numFmtId="0" fontId="10" fillId="0" borderId="0" applyFont="0" applyFill="0" applyBorder="0" applyAlignment="0" applyProtection="0"/>
    <xf numFmtId="0" fontId="233" fillId="0" borderId="45" applyNumberFormat="0" applyFont="0" applyAlignment="0">
      <alignment horizontal="center"/>
    </xf>
    <xf numFmtId="0" fontId="234" fillId="0" borderId="0" applyNumberFormat="0" applyFill="0" applyBorder="0" applyAlignment="0" applyProtection="0"/>
    <xf numFmtId="0" fontId="76" fillId="0" borderId="46" applyFont="0" applyBorder="0" applyAlignment="0">
      <alignment horizontal="center"/>
    </xf>
    <xf numFmtId="0" fontId="76" fillId="0" borderId="46" applyFont="0" applyBorder="0" applyAlignment="0">
      <alignment horizontal="center"/>
    </xf>
    <xf numFmtId="177" fontId="33" fillId="0" borderId="0" applyFont="0" applyFill="0" applyBorder="0" applyAlignment="0" applyProtection="0"/>
    <xf numFmtId="166" fontId="235" fillId="0" borderId="0" applyFont="0" applyFill="0" applyBorder="0" applyAlignment="0" applyProtection="0"/>
    <xf numFmtId="168" fontId="235" fillId="0" borderId="0" applyFont="0" applyFill="0" applyBorder="0" applyAlignment="0" applyProtection="0"/>
    <xf numFmtId="0" fontId="235" fillId="0" borderId="0"/>
    <xf numFmtId="0" fontId="236" fillId="0" borderId="0" applyFont="0" applyFill="0" applyBorder="0" applyAlignment="0" applyProtection="0"/>
    <xf numFmtId="0" fontId="236" fillId="0" borderId="0" applyFont="0" applyFill="0" applyBorder="0" applyAlignment="0" applyProtection="0"/>
    <xf numFmtId="0" fontId="9" fillId="0" borderId="0">
      <alignment vertical="center"/>
    </xf>
    <xf numFmtId="40" fontId="237" fillId="0" borderId="0" applyFont="0" applyFill="0" applyBorder="0" applyAlignment="0" applyProtection="0"/>
    <xf numFmtId="38" fontId="237" fillId="0" borderId="0" applyFont="0" applyFill="0" applyBorder="0" applyAlignment="0" applyProtection="0"/>
    <xf numFmtId="0" fontId="237" fillId="0" borderId="0" applyFont="0" applyFill="0" applyBorder="0" applyAlignment="0" applyProtection="0"/>
    <xf numFmtId="0" fontId="237" fillId="0" borderId="0" applyFont="0" applyFill="0" applyBorder="0" applyAlignment="0" applyProtection="0"/>
    <xf numFmtId="9" fontId="238" fillId="0" borderId="0" applyBorder="0" applyAlignment="0" applyProtection="0"/>
    <xf numFmtId="0" fontId="239" fillId="0" borderId="0"/>
    <xf numFmtId="0" fontId="240" fillId="0" borderId="13"/>
    <xf numFmtId="189" fontId="35" fillId="0" borderId="0" applyFont="0" applyFill="0" applyBorder="0" applyAlignment="0" applyProtection="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163" fillId="0" borderId="0" applyFont="0" applyFill="0" applyBorder="0" applyAlignment="0" applyProtection="0"/>
    <xf numFmtId="0" fontId="163" fillId="0" borderId="0" applyFont="0" applyFill="0" applyBorder="0" applyAlignment="0" applyProtection="0"/>
    <xf numFmtId="181" fontId="10" fillId="0" borderId="0" applyFont="0" applyFill="0" applyBorder="0" applyAlignment="0" applyProtection="0"/>
    <xf numFmtId="225" fontId="10" fillId="0" borderId="0" applyFont="0" applyFill="0" applyBorder="0" applyAlignment="0" applyProtection="0"/>
    <xf numFmtId="0" fontId="163" fillId="0" borderId="0"/>
    <xf numFmtId="0" fontId="163" fillId="0" borderId="0"/>
    <xf numFmtId="0" fontId="241" fillId="0" borderId="0"/>
    <xf numFmtId="0" fontId="57" fillId="0" borderId="0"/>
    <xf numFmtId="177" fontId="37" fillId="0" borderId="0" applyFont="0" applyFill="0" applyBorder="0" applyAlignment="0" applyProtection="0"/>
    <xf numFmtId="178" fontId="37" fillId="0" borderId="0" applyFont="0" applyFill="0" applyBorder="0" applyAlignment="0" applyProtection="0"/>
    <xf numFmtId="169" fontId="10" fillId="0" borderId="0" applyFont="0" applyFill="0" applyBorder="0" applyAlignment="0" applyProtection="0"/>
    <xf numFmtId="167" fontId="10" fillId="0" borderId="0" applyFont="0" applyFill="0" applyBorder="0" applyAlignment="0" applyProtection="0"/>
    <xf numFmtId="0" fontId="10" fillId="0" borderId="0"/>
    <xf numFmtId="186" fontId="37" fillId="0" borderId="0" applyFont="0" applyFill="0" applyBorder="0" applyAlignment="0" applyProtection="0"/>
    <xf numFmtId="335" fontId="45" fillId="0" borderId="0" applyFont="0" applyFill="0" applyBorder="0" applyAlignment="0" applyProtection="0"/>
    <xf numFmtId="336" fontId="37" fillId="0" borderId="0" applyFont="0" applyFill="0" applyBorder="0" applyAlignment="0" applyProtection="0"/>
    <xf numFmtId="168" fontId="10" fillId="0" borderId="0" applyFont="0" applyFill="0" applyBorder="0" applyAlignment="0" applyProtection="0"/>
    <xf numFmtId="166" fontId="10" fillId="0" borderId="0" applyFont="0" applyFill="0" applyBorder="0" applyAlignment="0" applyProtection="0"/>
    <xf numFmtId="0" fontId="3" fillId="0" borderId="0"/>
    <xf numFmtId="0" fontId="2" fillId="0" borderId="0"/>
    <xf numFmtId="0" fontId="1" fillId="0" borderId="0"/>
    <xf numFmtId="43" fontId="8" fillId="0" borderId="0" applyFont="0" applyFill="0" applyBorder="0" applyAlignment="0" applyProtection="0"/>
    <xf numFmtId="0" fontId="8" fillId="0" borderId="0"/>
    <xf numFmtId="0" fontId="164" fillId="0" borderId="0"/>
    <xf numFmtId="0" fontId="18" fillId="0" borderId="0"/>
    <xf numFmtId="0" fontId="8" fillId="0" borderId="0"/>
    <xf numFmtId="169" fontId="17" fillId="0" borderId="0" applyFont="0" applyFill="0" applyBorder="0" applyAlignment="0" applyProtection="0"/>
    <xf numFmtId="0" fontId="10" fillId="0" borderId="0"/>
    <xf numFmtId="0" fontId="252" fillId="0" borderId="0" applyNumberFormat="0" applyFill="0" applyBorder="0" applyProtection="0">
      <alignment vertical="top"/>
    </xf>
  </cellStyleXfs>
  <cellXfs count="419">
    <xf numFmtId="0" fontId="0" fillId="0" borderId="0" xfId="0"/>
    <xf numFmtId="0" fontId="23" fillId="0" borderId="2" xfId="0" applyFont="1" applyFill="1" applyBorder="1" applyAlignment="1" applyProtection="1">
      <alignment vertical="center" wrapText="1"/>
      <protection hidden="1"/>
    </xf>
    <xf numFmtId="0" fontId="16" fillId="0" borderId="2" xfId="0" applyFont="1" applyFill="1" applyBorder="1" applyAlignment="1" applyProtection="1">
      <alignment vertical="center" wrapText="1"/>
      <protection hidden="1"/>
    </xf>
    <xf numFmtId="0" fontId="25" fillId="0" borderId="0" xfId="0" applyFont="1" applyFill="1" applyAlignment="1" applyProtection="1">
      <alignment vertical="center" wrapText="1"/>
      <protection hidden="1"/>
    </xf>
    <xf numFmtId="0" fontId="25" fillId="0" borderId="0" xfId="0" applyFont="1" applyFill="1" applyAlignment="1" applyProtection="1">
      <alignment horizontal="center" vertical="center" wrapText="1"/>
      <protection hidden="1"/>
    </xf>
    <xf numFmtId="0" fontId="26" fillId="0" borderId="2" xfId="13" applyFont="1" applyFill="1" applyBorder="1" applyAlignment="1" applyProtection="1">
      <alignment horizontal="center" vertical="center" wrapText="1"/>
      <protection hidden="1"/>
    </xf>
    <xf numFmtId="0" fontId="22" fillId="0" borderId="2" xfId="13" applyFont="1" applyFill="1" applyBorder="1" applyAlignment="1" applyProtection="1">
      <alignment horizontal="center" vertical="center" wrapText="1"/>
      <protection hidden="1"/>
    </xf>
    <xf numFmtId="3" fontId="26" fillId="0" borderId="2" xfId="13" applyNumberFormat="1" applyFont="1" applyFill="1" applyBorder="1" applyAlignment="1" applyProtection="1">
      <alignment vertical="center" wrapText="1"/>
      <protection hidden="1"/>
    </xf>
    <xf numFmtId="0" fontId="22" fillId="0" borderId="2" xfId="13" applyFont="1" applyFill="1" applyBorder="1" applyAlignment="1" applyProtection="1">
      <alignment vertical="center" wrapText="1"/>
      <protection hidden="1"/>
    </xf>
    <xf numFmtId="3" fontId="22" fillId="0" borderId="2" xfId="0" applyNumberFormat="1" applyFont="1" applyFill="1" applyBorder="1" applyAlignment="1" applyProtection="1">
      <alignment vertical="center" wrapText="1"/>
      <protection hidden="1"/>
    </xf>
    <xf numFmtId="3" fontId="24" fillId="0" borderId="2" xfId="0" applyNumberFormat="1" applyFont="1" applyFill="1" applyBorder="1" applyAlignment="1" applyProtection="1">
      <alignment vertical="center" wrapText="1"/>
      <protection hidden="1"/>
    </xf>
    <xf numFmtId="0" fontId="27" fillId="0" borderId="0" xfId="0" applyFont="1" applyFill="1" applyAlignment="1" applyProtection="1">
      <alignment vertical="center" wrapText="1"/>
      <protection hidden="1"/>
    </xf>
    <xf numFmtId="0" fontId="23" fillId="0" borderId="2" xfId="13" applyFont="1" applyFill="1" applyBorder="1" applyAlignment="1" applyProtection="1">
      <alignment horizontal="center" vertical="center" wrapText="1"/>
      <protection hidden="1"/>
    </xf>
    <xf numFmtId="3" fontId="23" fillId="0" borderId="2" xfId="0" applyNumberFormat="1" applyFont="1" applyFill="1" applyBorder="1" applyAlignment="1" applyProtection="1">
      <alignment vertical="center" wrapText="1"/>
      <protection hidden="1"/>
    </xf>
    <xf numFmtId="0" fontId="23" fillId="0" borderId="0" xfId="0" applyFont="1" applyFill="1" applyAlignment="1" applyProtection="1">
      <alignment vertical="center" wrapText="1"/>
      <protection hidden="1"/>
    </xf>
    <xf numFmtId="0" fontId="13" fillId="0" borderId="2" xfId="13" applyFont="1" applyFill="1" applyBorder="1" applyAlignment="1" applyProtection="1">
      <alignment horizontal="center" vertical="center" wrapText="1"/>
      <protection hidden="1"/>
    </xf>
    <xf numFmtId="0" fontId="28" fillId="0" borderId="2" xfId="13" applyFont="1" applyFill="1" applyBorder="1" applyAlignment="1" applyProtection="1">
      <alignment horizontal="center" vertical="center" wrapText="1"/>
      <protection hidden="1"/>
    </xf>
    <xf numFmtId="0" fontId="28" fillId="0" borderId="2" xfId="13" applyFont="1" applyFill="1" applyBorder="1" applyAlignment="1" applyProtection="1">
      <alignment vertical="center" wrapText="1"/>
      <protection hidden="1"/>
    </xf>
    <xf numFmtId="3" fontId="13" fillId="0" borderId="2" xfId="0" applyNumberFormat="1" applyFont="1" applyFill="1" applyBorder="1" applyAlignment="1" applyProtection="1">
      <alignment vertical="center" wrapText="1"/>
      <protection hidden="1"/>
    </xf>
    <xf numFmtId="3" fontId="14" fillId="0" borderId="2" xfId="0" applyNumberFormat="1" applyFont="1" applyFill="1" applyBorder="1" applyAlignment="1" applyProtection="1">
      <alignment vertical="center" wrapText="1"/>
      <protection hidden="1"/>
    </xf>
    <xf numFmtId="0" fontId="29" fillId="0" borderId="2" xfId="13" applyFont="1" applyFill="1" applyBorder="1" applyAlignment="1" applyProtection="1">
      <alignment horizontal="center" vertical="center" wrapText="1"/>
      <protection hidden="1"/>
    </xf>
    <xf numFmtId="0" fontId="29" fillId="0" borderId="2" xfId="13" applyFont="1" applyFill="1" applyBorder="1" applyAlignment="1" applyProtection="1">
      <alignment vertical="center" wrapText="1"/>
      <protection hidden="1"/>
    </xf>
    <xf numFmtId="0" fontId="30" fillId="0" borderId="2" xfId="13" applyFont="1" applyFill="1" applyBorder="1" applyAlignment="1" applyProtection="1">
      <alignment horizontal="center" vertical="center" wrapText="1"/>
      <protection hidden="1"/>
    </xf>
    <xf numFmtId="0" fontId="30" fillId="0" borderId="2" xfId="13" applyFont="1" applyFill="1" applyBorder="1" applyAlignment="1" applyProtection="1">
      <alignment vertical="center" wrapText="1"/>
      <protection hidden="1"/>
    </xf>
    <xf numFmtId="3" fontId="19" fillId="0" borderId="2" xfId="0" applyNumberFormat="1" applyFont="1" applyFill="1" applyBorder="1" applyAlignment="1" applyProtection="1">
      <alignment vertical="center" wrapText="1"/>
      <protection hidden="1"/>
    </xf>
    <xf numFmtId="0" fontId="29" fillId="0" borderId="2" xfId="0" applyFont="1" applyFill="1" applyBorder="1" applyAlignment="1" applyProtection="1">
      <alignment vertical="center" wrapText="1"/>
      <protection hidden="1"/>
    </xf>
    <xf numFmtId="0" fontId="16" fillId="0" borderId="0" xfId="0" applyFont="1" applyFill="1" applyAlignment="1" applyProtection="1">
      <alignment vertical="center" wrapText="1"/>
      <protection hidden="1"/>
    </xf>
    <xf numFmtId="0" fontId="16" fillId="0" borderId="0" xfId="0" applyFont="1" applyFill="1" applyAlignment="1" applyProtection="1">
      <alignment horizontal="center" vertical="center" wrapText="1"/>
      <protection hidden="1"/>
    </xf>
    <xf numFmtId="3" fontId="13" fillId="0" borderId="2" xfId="13" applyNumberFormat="1" applyFont="1" applyFill="1" applyBorder="1" applyAlignment="1" applyProtection="1">
      <alignment vertical="center" wrapText="1"/>
      <protection hidden="1"/>
    </xf>
    <xf numFmtId="0" fontId="13" fillId="0" borderId="0" xfId="0" applyFont="1" applyFill="1" applyAlignment="1" applyProtection="1">
      <alignment vertical="center" wrapText="1"/>
      <protection hidden="1"/>
    </xf>
    <xf numFmtId="0" fontId="19" fillId="0" borderId="0" xfId="0" applyFont="1" applyFill="1" applyAlignment="1" applyProtection="1">
      <alignment vertical="center" wrapText="1"/>
      <protection hidden="1"/>
    </xf>
    <xf numFmtId="170" fontId="16" fillId="0" borderId="2" xfId="14" applyNumberFormat="1" applyFont="1" applyFill="1" applyBorder="1" applyAlignment="1" applyProtection="1">
      <alignment vertical="center" wrapText="1"/>
      <protection hidden="1"/>
    </xf>
    <xf numFmtId="3" fontId="16" fillId="0" borderId="2" xfId="0" applyNumberFormat="1" applyFont="1" applyFill="1" applyBorder="1" applyAlignment="1" applyProtection="1">
      <alignment vertical="center" wrapText="1"/>
      <protection hidden="1"/>
    </xf>
    <xf numFmtId="170" fontId="13" fillId="0" borderId="2" xfId="0" applyNumberFormat="1" applyFont="1" applyFill="1" applyBorder="1" applyAlignment="1" applyProtection="1">
      <alignment vertical="center" wrapText="1"/>
      <protection hidden="1"/>
    </xf>
    <xf numFmtId="170" fontId="13" fillId="0" borderId="2" xfId="14" applyNumberFormat="1" applyFont="1" applyFill="1" applyBorder="1" applyAlignment="1" applyProtection="1">
      <alignment vertical="center" wrapText="1"/>
      <protection hidden="1"/>
    </xf>
    <xf numFmtId="3" fontId="16" fillId="0" borderId="2" xfId="13" applyNumberFormat="1" applyFont="1" applyFill="1" applyBorder="1" applyAlignment="1" applyProtection="1">
      <alignment vertical="center" wrapText="1"/>
      <protection hidden="1"/>
    </xf>
    <xf numFmtId="0" fontId="9" fillId="0" borderId="0" xfId="0" applyFont="1" applyFill="1" applyAlignment="1">
      <alignment vertical="center" wrapText="1"/>
    </xf>
    <xf numFmtId="0" fontId="9" fillId="0" borderId="0" xfId="0" applyFont="1" applyFill="1" applyAlignment="1">
      <alignment horizontal="center" vertical="center" wrapText="1"/>
    </xf>
    <xf numFmtId="0" fontId="12" fillId="0" borderId="2" xfId="0" applyFont="1" applyFill="1" applyBorder="1" applyAlignment="1">
      <alignment horizontal="left" vertical="center" wrapText="1"/>
    </xf>
    <xf numFmtId="0" fontId="12" fillId="0" borderId="0" xfId="0" applyFont="1" applyFill="1" applyAlignment="1">
      <alignment vertical="center" wrapText="1"/>
    </xf>
    <xf numFmtId="0" fontId="9" fillId="0" borderId="2" xfId="0" applyFont="1" applyFill="1" applyBorder="1" applyAlignment="1">
      <alignment horizontal="left" vertical="center" wrapText="1"/>
    </xf>
    <xf numFmtId="3" fontId="12" fillId="0" borderId="2" xfId="0" applyNumberFormat="1" applyFont="1" applyFill="1" applyBorder="1" applyAlignment="1">
      <alignment vertical="center" wrapText="1"/>
    </xf>
    <xf numFmtId="3" fontId="9" fillId="0" borderId="2" xfId="0" applyNumberFormat="1" applyFont="1" applyFill="1" applyBorder="1" applyAlignment="1">
      <alignment vertical="center" wrapText="1"/>
    </xf>
    <xf numFmtId="0" fontId="13" fillId="0" borderId="2" xfId="13" applyFont="1" applyFill="1" applyBorder="1" applyAlignment="1" applyProtection="1">
      <alignment horizontal="center" vertical="center" wrapText="1"/>
      <protection hidden="1"/>
    </xf>
    <xf numFmtId="0" fontId="12" fillId="0" borderId="2" xfId="0" applyFont="1" applyFill="1" applyBorder="1" applyAlignment="1">
      <alignment horizontal="center" vertical="center" wrapText="1"/>
    </xf>
    <xf numFmtId="0" fontId="22" fillId="0" borderId="2" xfId="13" applyFont="1" applyFill="1" applyBorder="1" applyAlignment="1" applyProtection="1">
      <alignment horizontal="center" vertical="center" wrapText="1"/>
      <protection hidden="1"/>
    </xf>
    <xf numFmtId="0" fontId="9" fillId="0" borderId="2" xfId="0" applyFont="1" applyFill="1" applyBorder="1" applyAlignment="1">
      <alignment horizontal="center" vertical="center" wrapText="1"/>
    </xf>
    <xf numFmtId="0" fontId="9" fillId="0" borderId="0" xfId="0" applyFont="1" applyFill="1" applyAlignment="1">
      <alignment horizontal="left" vertical="center" wrapText="1"/>
    </xf>
    <xf numFmtId="3" fontId="22" fillId="0" borderId="2" xfId="13" applyNumberFormat="1" applyFont="1" applyFill="1" applyBorder="1" applyAlignment="1" applyProtection="1">
      <alignment vertical="center" wrapText="1"/>
      <protection hidden="1"/>
    </xf>
    <xf numFmtId="0" fontId="11" fillId="0" borderId="2" xfId="13" applyFont="1" applyFill="1" applyBorder="1" applyAlignment="1" applyProtection="1">
      <alignment horizontal="center" vertical="center" wrapText="1"/>
      <protection hidden="1"/>
    </xf>
    <xf numFmtId="0" fontId="11" fillId="0" borderId="2" xfId="0" applyFont="1" applyFill="1" applyBorder="1" applyAlignment="1" applyProtection="1">
      <alignment vertical="center" wrapText="1"/>
      <protection hidden="1"/>
    </xf>
    <xf numFmtId="3" fontId="11" fillId="0" borderId="2" xfId="0" applyNumberFormat="1" applyFont="1" applyFill="1" applyBorder="1" applyAlignment="1" applyProtection="1">
      <alignment vertical="center" wrapText="1"/>
      <protection hidden="1"/>
    </xf>
    <xf numFmtId="0" fontId="242" fillId="0" borderId="0" xfId="0" applyFont="1" applyFill="1" applyAlignment="1" applyProtection="1">
      <alignment vertical="center" wrapText="1"/>
      <protection hidden="1"/>
    </xf>
    <xf numFmtId="3" fontId="12" fillId="0" borderId="2" xfId="0" applyNumberFormat="1" applyFont="1" applyFill="1" applyBorder="1" applyAlignment="1">
      <alignment horizontal="center" vertical="center" wrapText="1"/>
    </xf>
    <xf numFmtId="3" fontId="9" fillId="0" borderId="2" xfId="0" applyNumberFormat="1" applyFont="1" applyFill="1" applyBorder="1" applyAlignment="1">
      <alignment horizontal="right" vertical="center" wrapText="1"/>
    </xf>
    <xf numFmtId="3" fontId="9" fillId="0" borderId="2" xfId="0" applyNumberFormat="1" applyFont="1" applyFill="1" applyBorder="1" applyAlignment="1">
      <alignment horizontal="left" vertical="center" wrapText="1"/>
    </xf>
    <xf numFmtId="49" fontId="9" fillId="0" borderId="2" xfId="6" applyNumberFormat="1" applyFont="1" applyFill="1" applyBorder="1" applyAlignment="1">
      <alignment horizontal="center" vertical="center" wrapText="1"/>
    </xf>
    <xf numFmtId="1" fontId="9" fillId="0" borderId="2" xfId="6" applyNumberFormat="1" applyFont="1" applyFill="1" applyBorder="1" applyAlignment="1">
      <alignment vertical="center" wrapText="1"/>
    </xf>
    <xf numFmtId="4" fontId="12" fillId="0" borderId="2" xfId="0" applyNumberFormat="1" applyFont="1" applyFill="1" applyBorder="1" applyAlignment="1">
      <alignment horizontal="center" vertical="center" wrapText="1"/>
    </xf>
    <xf numFmtId="0" fontId="9" fillId="0" borderId="2" xfId="0" applyFont="1" applyFill="1" applyBorder="1" applyAlignment="1">
      <alignment vertical="center" wrapText="1"/>
    </xf>
    <xf numFmtId="4" fontId="9" fillId="0" borderId="2" xfId="0" applyNumberFormat="1" applyFont="1" applyFill="1" applyBorder="1" applyAlignment="1">
      <alignment horizontal="center" vertical="center" wrapText="1"/>
    </xf>
    <xf numFmtId="49" fontId="12" fillId="0" borderId="2" xfId="6" applyNumberFormat="1" applyFont="1" applyFill="1" applyBorder="1" applyAlignment="1">
      <alignment horizontal="center" vertical="center" wrapText="1"/>
    </xf>
    <xf numFmtId="0" fontId="12" fillId="0" borderId="2" xfId="0" applyFont="1" applyFill="1" applyBorder="1" applyAlignment="1">
      <alignment vertical="center" wrapText="1"/>
    </xf>
    <xf numFmtId="3" fontId="9" fillId="0" borderId="2" xfId="0" applyNumberFormat="1" applyFont="1" applyFill="1" applyBorder="1" applyAlignment="1">
      <alignment horizontal="center" vertical="center" wrapText="1"/>
    </xf>
    <xf numFmtId="3" fontId="9" fillId="0" borderId="2" xfId="6" applyNumberFormat="1" applyFont="1" applyFill="1" applyBorder="1" applyAlignment="1">
      <alignment horizontal="right" vertical="center" wrapText="1"/>
    </xf>
    <xf numFmtId="1" fontId="12" fillId="0" borderId="2" xfId="6" applyNumberFormat="1" applyFont="1" applyFill="1" applyBorder="1" applyAlignment="1">
      <alignment horizontal="center" vertical="center" wrapText="1"/>
    </xf>
    <xf numFmtId="1" fontId="12" fillId="0" borderId="2" xfId="6" applyNumberFormat="1" applyFont="1" applyFill="1" applyBorder="1" applyAlignment="1">
      <alignment vertical="center" wrapText="1"/>
    </xf>
    <xf numFmtId="1" fontId="9" fillId="0" borderId="2" xfId="6" applyNumberFormat="1" applyFont="1" applyFill="1" applyBorder="1" applyAlignment="1">
      <alignment horizontal="center" vertical="center" wrapText="1"/>
    </xf>
    <xf numFmtId="1" fontId="9" fillId="0" borderId="2" xfId="6" quotePrefix="1" applyNumberFormat="1" applyFont="1" applyFill="1" applyBorder="1" applyAlignment="1">
      <alignment vertical="center" wrapText="1"/>
    </xf>
    <xf numFmtId="0" fontId="9" fillId="0" borderId="2" xfId="0" quotePrefix="1" applyFont="1" applyFill="1" applyBorder="1" applyAlignment="1">
      <alignment vertical="center" wrapText="1"/>
    </xf>
    <xf numFmtId="0" fontId="22" fillId="0" borderId="2" xfId="13" applyFont="1" applyFill="1" applyBorder="1" applyAlignment="1" applyProtection="1">
      <alignment horizontal="center" vertical="center" wrapText="1"/>
      <protection hidden="1"/>
    </xf>
    <xf numFmtId="0" fontId="26" fillId="0" borderId="2" xfId="13" applyFont="1" applyFill="1" applyBorder="1" applyAlignment="1" applyProtection="1">
      <alignment horizontal="center" vertical="center" wrapText="1"/>
      <protection hidden="1"/>
    </xf>
    <xf numFmtId="0" fontId="12" fillId="50" borderId="0" xfId="1" applyFont="1" applyFill="1" applyBorder="1" applyAlignment="1">
      <alignment vertical="center" wrapText="1"/>
    </xf>
    <xf numFmtId="0" fontId="243" fillId="50" borderId="0" xfId="0" applyFont="1" applyFill="1"/>
    <xf numFmtId="0" fontId="16" fillId="50" borderId="0" xfId="1" applyFont="1" applyFill="1" applyAlignment="1">
      <alignment horizontal="center" vertical="center" wrapText="1"/>
    </xf>
    <xf numFmtId="0" fontId="16" fillId="50" borderId="0" xfId="1" applyFont="1" applyFill="1" applyAlignment="1">
      <alignment vertical="center" wrapText="1"/>
    </xf>
    <xf numFmtId="0" fontId="13" fillId="50" borderId="2" xfId="1" applyFont="1" applyFill="1" applyBorder="1" applyAlignment="1">
      <alignment horizontal="center" vertical="center" wrapText="1"/>
    </xf>
    <xf numFmtId="49" fontId="13" fillId="50" borderId="2" xfId="1" applyNumberFormat="1" applyFont="1" applyFill="1" applyBorder="1" applyAlignment="1">
      <alignment horizontal="center" vertical="center" wrapText="1"/>
    </xf>
    <xf numFmtId="3" fontId="13" fillId="50" borderId="2" xfId="1" applyNumberFormat="1" applyFont="1" applyFill="1" applyBorder="1" applyAlignment="1">
      <alignment horizontal="right" vertical="center" wrapText="1"/>
    </xf>
    <xf numFmtId="3" fontId="13" fillId="51" borderId="2" xfId="1" applyNumberFormat="1" applyFont="1" applyFill="1" applyBorder="1" applyAlignment="1">
      <alignment horizontal="right" vertical="center" wrapText="1"/>
    </xf>
    <xf numFmtId="0" fontId="13" fillId="50" borderId="2" xfId="5" applyFont="1" applyFill="1" applyBorder="1" applyAlignment="1" applyProtection="1">
      <alignment horizontal="center" vertical="center" wrapText="1"/>
      <protection hidden="1"/>
    </xf>
    <xf numFmtId="0" fontId="13" fillId="50" borderId="2" xfId="5" applyFont="1" applyFill="1" applyBorder="1" applyAlignment="1" applyProtection="1">
      <alignment vertical="center" wrapText="1"/>
      <protection hidden="1"/>
    </xf>
    <xf numFmtId="1" fontId="13" fillId="50" borderId="2" xfId="1" applyNumberFormat="1" applyFont="1" applyFill="1" applyBorder="1" applyAlignment="1">
      <alignment horizontal="center" vertical="center" wrapText="1"/>
    </xf>
    <xf numFmtId="3" fontId="13" fillId="50" borderId="2" xfId="0" applyNumberFormat="1" applyFont="1" applyFill="1" applyBorder="1" applyAlignment="1">
      <alignment horizontal="right" vertical="center" wrapText="1"/>
    </xf>
    <xf numFmtId="1" fontId="16" fillId="50" borderId="2" xfId="1" applyNumberFormat="1" applyFont="1" applyFill="1" applyBorder="1" applyAlignment="1">
      <alignment horizontal="right" vertical="center" wrapText="1"/>
    </xf>
    <xf numFmtId="1" fontId="14" fillId="50" borderId="2" xfId="1" applyNumberFormat="1" applyFont="1" applyFill="1" applyBorder="1" applyAlignment="1">
      <alignment horizontal="center" vertical="center" wrapText="1"/>
    </xf>
    <xf numFmtId="3" fontId="14" fillId="50" borderId="2" xfId="0" applyNumberFormat="1" applyFont="1" applyFill="1" applyBorder="1" applyAlignment="1">
      <alignment horizontal="right" vertical="center" wrapText="1"/>
    </xf>
    <xf numFmtId="0" fontId="14" fillId="50" borderId="2" xfId="5" applyFont="1" applyFill="1" applyBorder="1" applyAlignment="1" applyProtection="1">
      <alignment horizontal="center" vertical="center" wrapText="1"/>
      <protection hidden="1"/>
    </xf>
    <xf numFmtId="0" fontId="14" fillId="50" borderId="2" xfId="5" applyFont="1" applyFill="1" applyBorder="1" applyAlignment="1" applyProtection="1">
      <alignment vertical="center" wrapText="1"/>
      <protection hidden="1"/>
    </xf>
    <xf numFmtId="0" fontId="244" fillId="50" borderId="0" xfId="0" applyFont="1" applyFill="1"/>
    <xf numFmtId="0" fontId="16" fillId="50" borderId="2" xfId="0" applyFont="1" applyFill="1" applyBorder="1" applyAlignment="1">
      <alignment horizontal="center" vertical="center"/>
    </xf>
    <xf numFmtId="0" fontId="16" fillId="50" borderId="2" xfId="5" applyFont="1" applyFill="1" applyBorder="1" applyAlignment="1" applyProtection="1">
      <alignment vertical="center" wrapText="1"/>
      <protection hidden="1"/>
    </xf>
    <xf numFmtId="1" fontId="16" fillId="50" borderId="2" xfId="1" applyNumberFormat="1" applyFont="1" applyFill="1" applyBorder="1" applyAlignment="1">
      <alignment horizontal="center" vertical="center" wrapText="1"/>
    </xf>
    <xf numFmtId="3" fontId="16" fillId="50" borderId="2" xfId="0" applyNumberFormat="1" applyFont="1" applyFill="1" applyBorder="1" applyAlignment="1">
      <alignment horizontal="right" vertical="center" wrapText="1"/>
    </xf>
    <xf numFmtId="170" fontId="16" fillId="50" borderId="2" xfId="2" applyNumberFormat="1" applyFont="1" applyFill="1" applyBorder="1" applyAlignment="1">
      <alignment horizontal="right" vertical="center" wrapText="1"/>
    </xf>
    <xf numFmtId="1" fontId="16" fillId="50" borderId="2" xfId="1" quotePrefix="1" applyNumberFormat="1" applyFont="1" applyFill="1" applyBorder="1" applyAlignment="1">
      <alignment horizontal="right" vertical="center" wrapText="1"/>
    </xf>
    <xf numFmtId="0" fontId="16" fillId="50" borderId="2" xfId="0" applyFont="1" applyFill="1" applyBorder="1" applyAlignment="1">
      <alignment vertical="center" wrapText="1"/>
    </xf>
    <xf numFmtId="0" fontId="16" fillId="50" borderId="2" xfId="0" applyFont="1" applyFill="1" applyBorder="1" applyAlignment="1">
      <alignment horizontal="center" vertical="center" wrapText="1"/>
    </xf>
    <xf numFmtId="3" fontId="13" fillId="50" borderId="2" xfId="7" applyNumberFormat="1" applyFont="1" applyFill="1" applyBorder="1" applyAlignment="1">
      <alignment horizontal="right" vertical="center" wrapText="1"/>
    </xf>
    <xf numFmtId="1" fontId="13" fillId="50" borderId="2" xfId="1" quotePrefix="1" applyNumberFormat="1" applyFont="1" applyFill="1" applyBorder="1" applyAlignment="1">
      <alignment horizontal="right" vertical="center" wrapText="1"/>
    </xf>
    <xf numFmtId="3" fontId="14" fillId="50" borderId="2" xfId="7" applyNumberFormat="1" applyFont="1" applyFill="1" applyBorder="1" applyAlignment="1">
      <alignment horizontal="right" vertical="center" wrapText="1"/>
    </xf>
    <xf numFmtId="1" fontId="14" fillId="50" borderId="2" xfId="1" quotePrefix="1" applyNumberFormat="1" applyFont="1" applyFill="1" applyBorder="1" applyAlignment="1">
      <alignment horizontal="right" vertical="center" wrapText="1"/>
    </xf>
    <xf numFmtId="3" fontId="16" fillId="50" borderId="2" xfId="1" applyNumberFormat="1" applyFont="1" applyFill="1" applyBorder="1" applyAlignment="1">
      <alignment horizontal="right" vertical="center" wrapText="1"/>
    </xf>
    <xf numFmtId="0" fontId="16" fillId="50" borderId="2" xfId="0" applyFont="1" applyFill="1" applyBorder="1" applyAlignment="1">
      <alignment horizontal="right" vertical="center" wrapText="1"/>
    </xf>
    <xf numFmtId="0" fontId="14" fillId="50" borderId="2" xfId="0" applyFont="1" applyFill="1" applyBorder="1" applyAlignment="1">
      <alignment horizontal="center" vertical="center"/>
    </xf>
    <xf numFmtId="0" fontId="14" fillId="50" borderId="2" xfId="0" applyFont="1" applyFill="1" applyBorder="1" applyAlignment="1">
      <alignment horizontal="center" vertical="center" wrapText="1"/>
    </xf>
    <xf numFmtId="0" fontId="14" fillId="50" borderId="2" xfId="0" applyFont="1" applyFill="1" applyBorder="1" applyAlignment="1">
      <alignment horizontal="center"/>
    </xf>
    <xf numFmtId="244" fontId="14" fillId="50" borderId="2" xfId="5022" applyNumberFormat="1" applyFont="1" applyFill="1" applyBorder="1" applyAlignment="1">
      <alignment horizontal="right"/>
    </xf>
    <xf numFmtId="0" fontId="9" fillId="50" borderId="0" xfId="0" applyFont="1" applyFill="1"/>
    <xf numFmtId="0" fontId="19" fillId="50" borderId="2" xfId="0" applyFont="1" applyFill="1" applyBorder="1" applyAlignment="1">
      <alignment horizontal="center" vertical="center" wrapText="1"/>
    </xf>
    <xf numFmtId="0" fontId="19" fillId="50" borderId="2" xfId="0" applyFont="1" applyFill="1" applyBorder="1" applyAlignment="1">
      <alignment horizontal="center" vertical="center"/>
    </xf>
    <xf numFmtId="244" fontId="19" fillId="50" borderId="2" xfId="5022" applyNumberFormat="1" applyFont="1" applyFill="1" applyBorder="1" applyAlignment="1">
      <alignment horizontal="right" vertical="center"/>
    </xf>
    <xf numFmtId="1" fontId="19" fillId="50" borderId="2" xfId="1" quotePrefix="1" applyNumberFormat="1" applyFont="1" applyFill="1" applyBorder="1" applyAlignment="1">
      <alignment horizontal="right" vertical="center" wrapText="1"/>
    </xf>
    <xf numFmtId="0" fontId="16" fillId="50" borderId="2" xfId="0" quotePrefix="1" applyFont="1" applyFill="1" applyBorder="1" applyAlignment="1">
      <alignment horizontal="center" vertical="center"/>
    </xf>
    <xf numFmtId="170" fontId="16" fillId="50" borderId="2" xfId="5022" applyNumberFormat="1" applyFont="1" applyFill="1" applyBorder="1" applyAlignment="1">
      <alignment horizontal="right" vertical="center" wrapText="1"/>
    </xf>
    <xf numFmtId="0" fontId="16" fillId="50" borderId="2" xfId="5022" applyNumberFormat="1" applyFont="1" applyFill="1" applyBorder="1" applyAlignment="1">
      <alignment horizontal="right" vertical="center" wrapText="1"/>
    </xf>
    <xf numFmtId="3" fontId="16" fillId="50" borderId="2" xfId="0" applyNumberFormat="1" applyFont="1" applyFill="1" applyBorder="1" applyAlignment="1">
      <alignment horizontal="right" vertical="center"/>
    </xf>
    <xf numFmtId="0" fontId="16" fillId="50" borderId="2" xfId="0" applyFont="1" applyFill="1" applyBorder="1" applyAlignment="1">
      <alignment horizontal="right" vertical="center"/>
    </xf>
    <xf numFmtId="3" fontId="13" fillId="50" borderId="2" xfId="0" applyNumberFormat="1" applyFont="1" applyFill="1" applyBorder="1" applyAlignment="1">
      <alignment horizontal="right" vertical="center"/>
    </xf>
    <xf numFmtId="0" fontId="13" fillId="50" borderId="2" xfId="0" applyFont="1" applyFill="1" applyBorder="1" applyAlignment="1">
      <alignment horizontal="center" vertical="center" wrapText="1"/>
    </xf>
    <xf numFmtId="0" fontId="13" fillId="50" borderId="2" xfId="0" applyFont="1" applyFill="1" applyBorder="1" applyAlignment="1">
      <alignment horizontal="center"/>
    </xf>
    <xf numFmtId="244" fontId="13" fillId="50" borderId="2" xfId="5022" applyNumberFormat="1" applyFont="1" applyFill="1" applyBorder="1" applyAlignment="1">
      <alignment horizontal="right"/>
    </xf>
    <xf numFmtId="0" fontId="16" fillId="50" borderId="2" xfId="0" applyFont="1" applyFill="1" applyBorder="1" applyAlignment="1">
      <alignment horizontal="left" vertical="center" wrapText="1"/>
    </xf>
    <xf numFmtId="337" fontId="16" fillId="50" borderId="2" xfId="2" applyNumberFormat="1" applyFont="1" applyFill="1" applyBorder="1" applyAlignment="1">
      <alignment horizontal="right" vertical="center" wrapText="1"/>
    </xf>
    <xf numFmtId="0" fontId="245" fillId="50" borderId="0" xfId="0" applyFont="1" applyFill="1"/>
    <xf numFmtId="1" fontId="13" fillId="50" borderId="2" xfId="1" applyNumberFormat="1" applyFont="1" applyFill="1" applyBorder="1" applyAlignment="1">
      <alignment horizontal="right" vertical="center" wrapText="1"/>
    </xf>
    <xf numFmtId="0" fontId="14" fillId="50" borderId="2" xfId="0" applyFont="1" applyFill="1" applyBorder="1" applyAlignment="1">
      <alignment horizontal="left" vertical="center" wrapText="1"/>
    </xf>
    <xf numFmtId="170" fontId="13" fillId="50" borderId="2" xfId="2" applyNumberFormat="1" applyFont="1" applyFill="1" applyBorder="1" applyAlignment="1">
      <alignment horizontal="right" vertical="center"/>
    </xf>
    <xf numFmtId="244" fontId="13" fillId="50" borderId="2" xfId="5022" applyNumberFormat="1" applyFont="1" applyFill="1" applyBorder="1" applyAlignment="1">
      <alignment horizontal="right" vertical="center"/>
    </xf>
    <xf numFmtId="3" fontId="16" fillId="50" borderId="2" xfId="7" applyNumberFormat="1" applyFont="1" applyFill="1" applyBorder="1" applyAlignment="1">
      <alignment horizontal="right" vertical="center" wrapText="1"/>
    </xf>
    <xf numFmtId="170" fontId="16" fillId="50" borderId="2" xfId="2" applyNumberFormat="1" applyFont="1" applyFill="1" applyBorder="1" applyAlignment="1">
      <alignment horizontal="right" vertical="center"/>
    </xf>
    <xf numFmtId="1" fontId="246" fillId="50" borderId="2" xfId="1" applyNumberFormat="1" applyFont="1" applyFill="1" applyBorder="1" applyAlignment="1">
      <alignment horizontal="center" vertical="center" wrapText="1"/>
    </xf>
    <xf numFmtId="1" fontId="19" fillId="50" borderId="2" xfId="1" applyNumberFormat="1" applyFont="1" applyFill="1" applyBorder="1" applyAlignment="1">
      <alignment horizontal="center" vertical="center" wrapText="1"/>
    </xf>
    <xf numFmtId="0" fontId="14" fillId="50" borderId="2" xfId="0" applyFont="1" applyFill="1" applyBorder="1" applyAlignment="1">
      <alignment wrapText="1"/>
    </xf>
    <xf numFmtId="0" fontId="14" fillId="50" borderId="2" xfId="0" applyFont="1" applyFill="1" applyBorder="1" applyAlignment="1">
      <alignment horizontal="center" wrapText="1"/>
    </xf>
    <xf numFmtId="3" fontId="14" fillId="50" borderId="2" xfId="1" applyNumberFormat="1" applyFont="1" applyFill="1" applyBorder="1" applyAlignment="1">
      <alignment horizontal="right" vertical="center" wrapText="1"/>
    </xf>
    <xf numFmtId="43" fontId="14" fillId="50" borderId="2" xfId="5022" applyFont="1" applyFill="1" applyBorder="1" applyAlignment="1">
      <alignment horizontal="right"/>
    </xf>
    <xf numFmtId="0" fontId="16" fillId="50" borderId="2" xfId="5" quotePrefix="1" applyFont="1" applyFill="1" applyBorder="1" applyAlignment="1" applyProtection="1">
      <alignment horizontal="center" vertical="center" wrapText="1"/>
      <protection hidden="1"/>
    </xf>
    <xf numFmtId="0" fontId="19" fillId="50" borderId="2" xfId="5" quotePrefix="1" applyFont="1" applyFill="1" applyBorder="1" applyAlignment="1" applyProtection="1">
      <alignment horizontal="center" vertical="center" wrapText="1"/>
      <protection hidden="1"/>
    </xf>
    <xf numFmtId="0" fontId="16" fillId="50" borderId="2" xfId="0" quotePrefix="1" applyFont="1" applyFill="1" applyBorder="1" applyAlignment="1">
      <alignment horizontal="justify" vertical="center" wrapText="1"/>
    </xf>
    <xf numFmtId="0" fontId="16" fillId="50" borderId="2" xfId="0" applyFont="1" applyFill="1" applyBorder="1" applyAlignment="1">
      <alignment horizontal="justify" vertical="center" wrapText="1"/>
    </xf>
    <xf numFmtId="0" fontId="13" fillId="50" borderId="2" xfId="0" applyFont="1" applyFill="1" applyBorder="1" applyAlignment="1" applyProtection="1">
      <alignment vertical="center" wrapText="1"/>
      <protection hidden="1"/>
    </xf>
    <xf numFmtId="0" fontId="14" fillId="50" borderId="2" xfId="0" applyFont="1" applyFill="1" applyBorder="1" applyAlignment="1" applyProtection="1">
      <alignment vertical="center" wrapText="1"/>
      <protection hidden="1"/>
    </xf>
    <xf numFmtId="3" fontId="19" fillId="50" borderId="2" xfId="0" applyNumberFormat="1" applyFont="1" applyFill="1" applyBorder="1" applyAlignment="1">
      <alignment horizontal="right" vertical="center" wrapText="1"/>
    </xf>
    <xf numFmtId="170" fontId="19" fillId="50" borderId="2" xfId="2" applyNumberFormat="1" applyFont="1" applyFill="1" applyBorder="1" applyAlignment="1">
      <alignment horizontal="right" vertical="center" wrapText="1"/>
    </xf>
    <xf numFmtId="0" fontId="248" fillId="50" borderId="0" xfId="0" applyFont="1" applyFill="1"/>
    <xf numFmtId="0" fontId="14" fillId="50" borderId="2" xfId="13" applyFont="1" applyFill="1" applyBorder="1" applyAlignment="1" applyProtection="1">
      <alignment vertical="center" wrapText="1"/>
      <protection hidden="1"/>
    </xf>
    <xf numFmtId="0" fontId="16" fillId="50" borderId="2" xfId="13" applyFont="1" applyFill="1" applyBorder="1" applyAlignment="1" applyProtection="1">
      <alignment vertical="center" wrapText="1"/>
      <protection hidden="1"/>
    </xf>
    <xf numFmtId="0" fontId="19" fillId="50" borderId="2" xfId="5" applyFont="1" applyFill="1" applyBorder="1" applyAlignment="1" applyProtection="1">
      <alignment horizontal="center" vertical="center" wrapText="1"/>
      <protection hidden="1"/>
    </xf>
    <xf numFmtId="0" fontId="14" fillId="50" borderId="2" xfId="0" applyFont="1" applyFill="1" applyBorder="1" applyAlignment="1">
      <alignment vertical="center" wrapText="1"/>
    </xf>
    <xf numFmtId="0" fontId="19" fillId="50" borderId="2" xfId="0" applyFont="1" applyFill="1" applyBorder="1" applyAlignment="1">
      <alignment horizontal="center" wrapText="1"/>
    </xf>
    <xf numFmtId="244" fontId="14" fillId="50" borderId="2" xfId="5022" applyNumberFormat="1" applyFont="1" applyFill="1" applyBorder="1" applyAlignment="1">
      <alignment horizontal="right" vertical="center"/>
    </xf>
    <xf numFmtId="0" fontId="19" fillId="50" borderId="2" xfId="0" applyFont="1" applyFill="1" applyBorder="1" applyAlignment="1">
      <alignment horizontal="center"/>
    </xf>
    <xf numFmtId="244" fontId="19" fillId="50" borderId="2" xfId="5022" applyNumberFormat="1" applyFont="1" applyFill="1" applyBorder="1" applyAlignment="1">
      <alignment horizontal="right"/>
    </xf>
    <xf numFmtId="0" fontId="249" fillId="50" borderId="0" xfId="0" applyFont="1" applyFill="1"/>
    <xf numFmtId="0" fontId="16" fillId="50" borderId="2" xfId="0" applyFont="1" applyFill="1" applyBorder="1" applyAlignment="1">
      <alignment horizontal="center" wrapText="1"/>
    </xf>
    <xf numFmtId="3" fontId="16" fillId="50" borderId="2" xfId="0" applyNumberFormat="1" applyFont="1" applyFill="1" applyBorder="1" applyAlignment="1">
      <alignment horizontal="center" vertical="center" wrapText="1"/>
    </xf>
    <xf numFmtId="244" fontId="16" fillId="50" borderId="2" xfId="5022" applyNumberFormat="1" applyFont="1" applyFill="1" applyBorder="1" applyAlignment="1">
      <alignment horizontal="right" vertical="center"/>
    </xf>
    <xf numFmtId="3" fontId="19" fillId="50" borderId="2" xfId="0" applyNumberFormat="1" applyFont="1" applyFill="1" applyBorder="1" applyAlignment="1">
      <alignment horizontal="right" vertical="center"/>
    </xf>
    <xf numFmtId="3" fontId="19" fillId="50" borderId="2" xfId="7" applyNumberFormat="1" applyFont="1" applyFill="1" applyBorder="1" applyAlignment="1">
      <alignment horizontal="right" vertical="center" wrapText="1"/>
    </xf>
    <xf numFmtId="0" fontId="16" fillId="50" borderId="2" xfId="5" applyFont="1" applyFill="1" applyBorder="1" applyAlignment="1" applyProtection="1">
      <alignment horizontal="center" vertical="center" wrapText="1"/>
      <protection hidden="1"/>
    </xf>
    <xf numFmtId="0" fontId="16" fillId="50" borderId="2" xfId="0" applyFont="1" applyFill="1" applyBorder="1"/>
    <xf numFmtId="0" fontId="14" fillId="50" borderId="2" xfId="0" applyFont="1" applyFill="1" applyBorder="1"/>
    <xf numFmtId="3" fontId="14" fillId="50" borderId="2" xfId="0" applyNumberFormat="1" applyFont="1" applyFill="1" applyBorder="1" applyAlignment="1">
      <alignment horizontal="right"/>
    </xf>
    <xf numFmtId="0" fontId="13" fillId="50" borderId="2" xfId="0" applyFont="1" applyFill="1" applyBorder="1" applyAlignment="1">
      <alignment horizontal="right" vertical="center"/>
    </xf>
    <xf numFmtId="0" fontId="16" fillId="50" borderId="2" xfId="0" applyFont="1" applyFill="1" applyBorder="1" applyAlignment="1">
      <alignment horizontal="left" wrapText="1"/>
    </xf>
    <xf numFmtId="0" fontId="16" fillId="50" borderId="2" xfId="0" applyFont="1" applyFill="1" applyBorder="1" applyAlignment="1">
      <alignment horizontal="justify" vertical="center"/>
    </xf>
    <xf numFmtId="4" fontId="13" fillId="50" borderId="2" xfId="0" applyNumberFormat="1" applyFont="1" applyFill="1" applyBorder="1" applyAlignment="1">
      <alignment horizontal="right" vertical="center"/>
    </xf>
    <xf numFmtId="0" fontId="16" fillId="50" borderId="2" xfId="0" applyFont="1" applyFill="1" applyBorder="1" applyAlignment="1">
      <alignment wrapText="1"/>
    </xf>
    <xf numFmtId="3" fontId="14" fillId="50" borderId="2" xfId="0" applyNumberFormat="1" applyFont="1" applyFill="1" applyBorder="1"/>
    <xf numFmtId="0" fontId="14" fillId="50" borderId="2" xfId="0" applyFont="1" applyFill="1" applyBorder="1" applyAlignment="1">
      <alignment horizontal="justify" vertical="center" wrapText="1"/>
    </xf>
    <xf numFmtId="0" fontId="29" fillId="50" borderId="2" xfId="0" applyFont="1" applyFill="1" applyBorder="1" applyAlignment="1">
      <alignment vertical="center" wrapText="1"/>
    </xf>
    <xf numFmtId="0" fontId="29" fillId="50" borderId="2" xfId="0" applyFont="1" applyFill="1" applyBorder="1" applyAlignment="1">
      <alignment horizontal="center" vertical="center" wrapText="1"/>
    </xf>
    <xf numFmtId="0" fontId="16" fillId="50" borderId="2" xfId="0" applyFont="1" applyFill="1" applyBorder="1" applyAlignment="1">
      <alignment horizontal="right"/>
    </xf>
    <xf numFmtId="1" fontId="16" fillId="50" borderId="2" xfId="0" applyNumberFormat="1" applyFont="1" applyFill="1" applyBorder="1" applyAlignment="1">
      <alignment horizontal="right" vertical="center" wrapText="1"/>
    </xf>
    <xf numFmtId="0" fontId="250" fillId="50" borderId="0" xfId="0" applyFont="1" applyFill="1"/>
    <xf numFmtId="0" fontId="29" fillId="50" borderId="2" xfId="0" applyFont="1" applyFill="1" applyBorder="1" applyAlignment="1">
      <alignment horizontal="left" vertical="center" wrapText="1"/>
    </xf>
    <xf numFmtId="3" fontId="14" fillId="50" borderId="2" xfId="0" applyNumberFormat="1" applyFont="1" applyFill="1" applyBorder="1" applyAlignment="1">
      <alignment horizontal="right" vertical="center"/>
    </xf>
    <xf numFmtId="0" fontId="29" fillId="50" borderId="2" xfId="5" applyFont="1" applyFill="1" applyBorder="1" applyAlignment="1" applyProtection="1">
      <alignment vertical="center" wrapText="1"/>
      <protection hidden="1"/>
    </xf>
    <xf numFmtId="0" fontId="16" fillId="50" borderId="2" xfId="0" applyFont="1" applyFill="1" applyBorder="1" applyAlignment="1" applyProtection="1">
      <alignment vertical="center" wrapText="1"/>
      <protection hidden="1"/>
    </xf>
    <xf numFmtId="170" fontId="16" fillId="50" borderId="2" xfId="2" applyNumberFormat="1" applyFont="1" applyFill="1" applyBorder="1" applyAlignment="1">
      <alignment vertical="center"/>
    </xf>
    <xf numFmtId="0" fontId="16" fillId="51" borderId="2" xfId="0" applyFont="1" applyFill="1" applyBorder="1" applyAlignment="1" applyProtection="1">
      <alignment vertical="center" wrapText="1"/>
      <protection hidden="1"/>
    </xf>
    <xf numFmtId="170" fontId="16" fillId="50" borderId="2" xfId="2" applyNumberFormat="1" applyFont="1" applyFill="1" applyBorder="1" applyAlignment="1">
      <alignment vertical="center" wrapText="1"/>
    </xf>
    <xf numFmtId="0" fontId="19" fillId="50" borderId="0" xfId="0" applyFont="1" applyFill="1" applyAlignment="1">
      <alignment wrapText="1"/>
    </xf>
    <xf numFmtId="0" fontId="16" fillId="50" borderId="2" xfId="0" applyFont="1" applyFill="1" applyBorder="1" applyAlignment="1">
      <alignment horizontal="right" wrapText="1"/>
    </xf>
    <xf numFmtId="0" fontId="29" fillId="50" borderId="2" xfId="0" applyFont="1" applyFill="1" applyBorder="1" applyAlignment="1">
      <alignment horizontal="justify" vertical="center"/>
    </xf>
    <xf numFmtId="170" fontId="29" fillId="50" borderId="2" xfId="2" applyNumberFormat="1" applyFont="1" applyFill="1" applyBorder="1" applyAlignment="1">
      <alignment vertical="center"/>
    </xf>
    <xf numFmtId="0" fontId="14" fillId="50" borderId="2" xfId="0" applyFont="1" applyFill="1" applyBorder="1" applyAlignment="1">
      <alignment horizontal="justify" vertical="justify" wrapText="1"/>
    </xf>
    <xf numFmtId="0" fontId="19" fillId="50" borderId="2" xfId="0" applyFont="1" applyFill="1" applyBorder="1"/>
    <xf numFmtId="170" fontId="14" fillId="50" borderId="2" xfId="5022" applyNumberFormat="1" applyFont="1" applyFill="1" applyBorder="1" applyAlignment="1">
      <alignment horizontal="right" vertical="center" wrapText="1"/>
    </xf>
    <xf numFmtId="0" fontId="14" fillId="50" borderId="2" xfId="5022" applyNumberFormat="1" applyFont="1" applyFill="1" applyBorder="1" applyAlignment="1">
      <alignment horizontal="right" vertical="center" wrapText="1"/>
    </xf>
    <xf numFmtId="0" fontId="16" fillId="50" borderId="2" xfId="0" applyFont="1" applyFill="1" applyBorder="1" applyAlignment="1">
      <alignment horizontal="justify" vertical="justify" wrapText="1"/>
    </xf>
    <xf numFmtId="1" fontId="14" fillId="50" borderId="2" xfId="1" applyNumberFormat="1" applyFont="1" applyFill="1" applyBorder="1" applyAlignment="1">
      <alignment horizontal="right" vertical="center" wrapText="1"/>
    </xf>
    <xf numFmtId="170" fontId="14" fillId="50" borderId="2" xfId="2" applyNumberFormat="1" applyFont="1" applyFill="1" applyBorder="1" applyAlignment="1">
      <alignment horizontal="right" vertical="center"/>
    </xf>
    <xf numFmtId="1" fontId="19" fillId="50" borderId="2" xfId="1" applyNumberFormat="1" applyFont="1" applyFill="1" applyBorder="1" applyAlignment="1">
      <alignment horizontal="right" vertical="center" wrapText="1"/>
    </xf>
    <xf numFmtId="170" fontId="19" fillId="50" borderId="2" xfId="2" applyNumberFormat="1" applyFont="1" applyFill="1" applyBorder="1" applyAlignment="1">
      <alignment horizontal="right" vertical="center"/>
    </xf>
    <xf numFmtId="0" fontId="243" fillId="50" borderId="0" xfId="0" applyFont="1" applyFill="1" applyAlignment="1">
      <alignment horizontal="center"/>
    </xf>
    <xf numFmtId="3" fontId="12" fillId="0" borderId="0" xfId="1" applyNumberFormat="1" applyFont="1" applyFill="1" applyBorder="1" applyAlignment="1">
      <alignment vertical="center" wrapText="1"/>
    </xf>
    <xf numFmtId="3" fontId="243" fillId="0" borderId="0" xfId="0" applyNumberFormat="1" applyFont="1" applyFill="1"/>
    <xf numFmtId="3" fontId="15" fillId="0" borderId="0" xfId="1" applyNumberFormat="1" applyFont="1" applyFill="1" applyBorder="1" applyAlignment="1">
      <alignment vertical="center" wrapText="1"/>
    </xf>
    <xf numFmtId="3" fontId="9" fillId="0" borderId="0" xfId="1" applyNumberFormat="1" applyFont="1" applyFill="1" applyAlignment="1">
      <alignment horizontal="center" vertical="center" wrapText="1"/>
    </xf>
    <xf numFmtId="3" fontId="9" fillId="0" borderId="0" xfId="1" applyNumberFormat="1" applyFont="1" applyFill="1" applyBorder="1" applyAlignment="1">
      <alignment vertical="center" wrapText="1"/>
    </xf>
    <xf numFmtId="3" fontId="9" fillId="0" borderId="0" xfId="1" applyNumberFormat="1" applyFont="1" applyFill="1" applyAlignment="1">
      <alignment vertical="center" wrapText="1"/>
    </xf>
    <xf numFmtId="3" fontId="243" fillId="0" borderId="0" xfId="0" applyNumberFormat="1" applyFont="1" applyFill="1" applyBorder="1"/>
    <xf numFmtId="3" fontId="13" fillId="0" borderId="2" xfId="13" applyNumberFormat="1" applyFont="1" applyFill="1" applyBorder="1" applyAlignment="1" applyProtection="1">
      <alignment horizontal="center" vertical="center" wrapText="1"/>
      <protection hidden="1"/>
    </xf>
    <xf numFmtId="3" fontId="13" fillId="0" borderId="2" xfId="1" applyNumberFormat="1" applyFont="1" applyFill="1" applyBorder="1" applyAlignment="1">
      <alignment horizontal="center" vertical="center" wrapText="1"/>
    </xf>
    <xf numFmtId="3" fontId="13" fillId="0" borderId="6" xfId="1" applyNumberFormat="1" applyFont="1" applyFill="1" applyBorder="1" applyAlignment="1">
      <alignment horizontal="center" vertical="center" wrapText="1"/>
    </xf>
    <xf numFmtId="3" fontId="16" fillId="0" borderId="2" xfId="1" applyNumberFormat="1" applyFont="1" applyFill="1" applyBorder="1" applyAlignment="1">
      <alignment horizontal="center" vertical="center" wrapText="1"/>
    </xf>
    <xf numFmtId="3" fontId="14" fillId="0" borderId="2" xfId="1" applyNumberFormat="1" applyFont="1" applyFill="1" applyBorder="1" applyAlignment="1">
      <alignment horizontal="center" vertical="center" wrapText="1"/>
    </xf>
    <xf numFmtId="3" fontId="14" fillId="0" borderId="2" xfId="0" applyNumberFormat="1" applyFont="1" applyFill="1" applyBorder="1" applyAlignment="1">
      <alignment horizontal="right" vertical="center" wrapText="1"/>
    </xf>
    <xf numFmtId="3" fontId="16" fillId="0" borderId="2" xfId="1" quotePrefix="1" applyNumberFormat="1" applyFont="1" applyFill="1" applyBorder="1" applyAlignment="1">
      <alignment horizontal="center" vertical="center" wrapText="1"/>
    </xf>
    <xf numFmtId="3" fontId="243" fillId="0" borderId="0" xfId="0" applyNumberFormat="1" applyFont="1" applyFill="1" applyAlignment="1">
      <alignment wrapText="1"/>
    </xf>
    <xf numFmtId="3" fontId="13" fillId="0" borderId="2" xfId="1" quotePrefix="1" applyNumberFormat="1" applyFont="1" applyFill="1" applyBorder="1" applyAlignment="1">
      <alignment horizontal="center" vertical="center" wrapText="1"/>
    </xf>
    <xf numFmtId="3" fontId="248" fillId="0" borderId="0" xfId="0" applyNumberFormat="1" applyFont="1" applyFill="1"/>
    <xf numFmtId="3" fontId="16" fillId="0" borderId="2" xfId="13" applyNumberFormat="1" applyFont="1" applyFill="1" applyBorder="1" applyAlignment="1" applyProtection="1">
      <alignment horizontal="center" vertical="center" wrapText="1"/>
      <protection hidden="1"/>
    </xf>
    <xf numFmtId="3" fontId="19" fillId="0" borderId="2" xfId="13" applyNumberFormat="1" applyFont="1" applyFill="1" applyBorder="1" applyAlignment="1" applyProtection="1">
      <alignment vertical="center" wrapText="1"/>
      <protection hidden="1"/>
    </xf>
    <xf numFmtId="3" fontId="19" fillId="0" borderId="2" xfId="1" applyNumberFormat="1" applyFont="1" applyFill="1" applyBorder="1" applyAlignment="1">
      <alignment horizontal="center" vertical="center" wrapText="1"/>
    </xf>
    <xf numFmtId="3" fontId="13" fillId="0" borderId="2" xfId="0" applyNumberFormat="1" applyFont="1" applyFill="1" applyBorder="1" applyAlignment="1">
      <alignment horizontal="right" vertical="center" wrapText="1"/>
    </xf>
    <xf numFmtId="3" fontId="16" fillId="0" borderId="2" xfId="0" applyNumberFormat="1" applyFont="1" applyFill="1" applyBorder="1" applyAlignment="1">
      <alignment horizontal="right" vertical="center" wrapText="1"/>
    </xf>
    <xf numFmtId="3" fontId="19" fillId="0" borderId="2" xfId="0" applyNumberFormat="1" applyFont="1" applyFill="1" applyBorder="1" applyAlignment="1">
      <alignment horizontal="right" vertical="center" wrapText="1"/>
    </xf>
    <xf numFmtId="3" fontId="14" fillId="0" borderId="2" xfId="13" applyNumberFormat="1" applyFont="1" applyFill="1" applyBorder="1" applyAlignment="1" applyProtection="1">
      <alignment horizontal="center" vertical="center" wrapText="1"/>
      <protection hidden="1"/>
    </xf>
    <xf numFmtId="3" fontId="14" fillId="0" borderId="2" xfId="13" applyNumberFormat="1" applyFont="1" applyFill="1" applyBorder="1" applyAlignment="1" applyProtection="1">
      <alignment vertical="center" wrapText="1"/>
      <protection hidden="1"/>
    </xf>
    <xf numFmtId="3" fontId="14" fillId="0" borderId="2" xfId="1" quotePrefix="1" applyNumberFormat="1" applyFont="1" applyFill="1" applyBorder="1" applyAlignment="1">
      <alignment horizontal="center" vertical="center" wrapText="1"/>
    </xf>
    <xf numFmtId="3" fontId="250" fillId="0" borderId="0" xfId="0" applyNumberFormat="1" applyFont="1" applyFill="1" applyAlignment="1">
      <alignment vertical="center"/>
    </xf>
    <xf numFmtId="3" fontId="16" fillId="0" borderId="2" xfId="5023" applyNumberFormat="1" applyFont="1" applyFill="1" applyBorder="1" applyAlignment="1" applyProtection="1">
      <alignment horizontal="left" vertical="center" wrapText="1"/>
      <protection locked="0"/>
    </xf>
    <xf numFmtId="0" fontId="16" fillId="0" borderId="2" xfId="1" applyNumberFormat="1" applyFont="1" applyFill="1" applyBorder="1" applyAlignment="1">
      <alignment horizontal="center" vertical="center" wrapText="1"/>
    </xf>
    <xf numFmtId="3" fontId="19" fillId="0" borderId="2" xfId="1" quotePrefix="1" applyNumberFormat="1" applyFont="1" applyFill="1" applyBorder="1" applyAlignment="1">
      <alignment horizontal="center" vertical="center" wrapText="1"/>
    </xf>
    <xf numFmtId="3" fontId="244" fillId="0" borderId="0" xfId="0" applyNumberFormat="1" applyFont="1" applyFill="1"/>
    <xf numFmtId="3" fontId="16" fillId="0" borderId="2" xfId="7" applyNumberFormat="1" applyFont="1" applyFill="1" applyBorder="1" applyAlignment="1">
      <alignment horizontal="right" vertical="center" wrapText="1"/>
    </xf>
    <xf numFmtId="3" fontId="16" fillId="0" borderId="2" xfId="5023" applyNumberFormat="1" applyFont="1" applyFill="1" applyBorder="1" applyAlignment="1">
      <alignment horizontal="left" vertical="center" wrapText="1"/>
    </xf>
    <xf numFmtId="3" fontId="16" fillId="0" borderId="2" xfId="2" applyNumberFormat="1" applyFont="1" applyFill="1" applyBorder="1" applyAlignment="1">
      <alignment vertical="center"/>
    </xf>
    <xf numFmtId="3" fontId="16" fillId="0" borderId="8" xfId="5023" applyNumberFormat="1" applyFont="1" applyFill="1" applyBorder="1" applyAlignment="1" applyProtection="1">
      <alignment horizontal="left" vertical="center" wrapText="1"/>
      <protection locked="0"/>
    </xf>
    <xf numFmtId="3" fontId="16" fillId="0" borderId="2" xfId="0" applyNumberFormat="1" applyFont="1" applyFill="1" applyBorder="1" applyAlignment="1">
      <alignment vertical="center"/>
    </xf>
    <xf numFmtId="3" fontId="243" fillId="0" borderId="2" xfId="0" applyNumberFormat="1" applyFont="1" applyFill="1" applyBorder="1" applyAlignment="1">
      <alignment vertical="center"/>
    </xf>
    <xf numFmtId="3" fontId="16" fillId="0" borderId="8" xfId="5023" applyNumberFormat="1" applyFont="1" applyFill="1" applyBorder="1" applyAlignment="1">
      <alignment horizontal="left" vertical="center" wrapText="1"/>
    </xf>
    <xf numFmtId="3" fontId="16" fillId="0" borderId="8" xfId="5024" applyNumberFormat="1" applyFont="1" applyFill="1" applyBorder="1" applyAlignment="1" applyProtection="1">
      <alignment horizontal="left" vertical="center" wrapText="1"/>
      <protection locked="0"/>
    </xf>
    <xf numFmtId="3" fontId="16" fillId="0" borderId="8" xfId="5025" applyNumberFormat="1" applyFont="1" applyFill="1" applyBorder="1" applyAlignment="1" applyProtection="1">
      <alignment horizontal="left" vertical="center" wrapText="1"/>
      <protection locked="0"/>
    </xf>
    <xf numFmtId="3" fontId="16" fillId="0" borderId="8" xfId="5023" applyNumberFormat="1" applyFont="1" applyFill="1" applyBorder="1" applyAlignment="1" applyProtection="1">
      <alignment vertical="center" wrapText="1"/>
      <protection locked="0"/>
    </xf>
    <xf numFmtId="3" fontId="16" fillId="0" borderId="8" xfId="5023" applyNumberFormat="1" applyFont="1" applyFill="1" applyBorder="1" applyAlignment="1">
      <alignment vertical="center" wrapText="1"/>
    </xf>
    <xf numFmtId="3" fontId="16" fillId="0" borderId="8" xfId="5023" applyNumberFormat="1" applyFont="1" applyFill="1" applyBorder="1" applyAlignment="1" applyProtection="1">
      <alignment horizontal="center" vertical="center" wrapText="1"/>
      <protection locked="0"/>
    </xf>
    <xf numFmtId="3" fontId="19" fillId="0" borderId="2" xfId="13" applyNumberFormat="1" applyFont="1" applyFill="1" applyBorder="1" applyAlignment="1" applyProtection="1">
      <alignment horizontal="center" vertical="center" wrapText="1"/>
      <protection hidden="1"/>
    </xf>
    <xf numFmtId="3" fontId="19" fillId="0" borderId="8" xfId="13" applyNumberFormat="1" applyFont="1" applyFill="1" applyBorder="1" applyAlignment="1" applyProtection="1">
      <alignment vertical="center" wrapText="1"/>
      <protection hidden="1"/>
    </xf>
    <xf numFmtId="3" fontId="243" fillId="0" borderId="2" xfId="0" applyNumberFormat="1" applyFont="1" applyFill="1" applyBorder="1" applyAlignment="1">
      <alignment wrapText="1"/>
    </xf>
    <xf numFmtId="3" fontId="243" fillId="0" borderId="2" xfId="0" applyNumberFormat="1" applyFont="1" applyFill="1" applyBorder="1"/>
    <xf numFmtId="3" fontId="243" fillId="0" borderId="2" xfId="0" applyNumberFormat="1" applyFont="1" applyFill="1" applyBorder="1" applyAlignment="1">
      <alignment horizontal="center"/>
    </xf>
    <xf numFmtId="0" fontId="243" fillId="0" borderId="2" xfId="0" applyNumberFormat="1" applyFont="1" applyFill="1" applyBorder="1"/>
    <xf numFmtId="3" fontId="9" fillId="0" borderId="2" xfId="0" applyNumberFormat="1" applyFont="1" applyFill="1" applyBorder="1" applyAlignment="1">
      <alignment vertical="center"/>
    </xf>
    <xf numFmtId="3" fontId="14" fillId="0" borderId="8" xfId="5" applyNumberFormat="1" applyFont="1" applyFill="1" applyBorder="1" applyAlignment="1" applyProtection="1">
      <alignment horizontal="left" vertical="center" wrapText="1"/>
      <protection hidden="1"/>
    </xf>
    <xf numFmtId="3" fontId="13" fillId="0" borderId="2" xfId="0" applyNumberFormat="1" applyFont="1" applyFill="1" applyBorder="1" applyAlignment="1">
      <alignment vertical="center"/>
    </xf>
    <xf numFmtId="3" fontId="19" fillId="0" borderId="8" xfId="5" applyNumberFormat="1" applyFont="1" applyFill="1" applyBorder="1" applyAlignment="1" applyProtection="1">
      <alignment horizontal="left" vertical="center" wrapText="1"/>
      <protection hidden="1"/>
    </xf>
    <xf numFmtId="3" fontId="14" fillId="0" borderId="2" xfId="0" applyNumberFormat="1" applyFont="1" applyFill="1" applyBorder="1" applyAlignment="1">
      <alignment vertical="center"/>
    </xf>
    <xf numFmtId="3" fontId="19" fillId="0" borderId="2" xfId="0" applyNumberFormat="1" applyFont="1" applyFill="1" applyBorder="1" applyAlignment="1">
      <alignment vertical="center"/>
    </xf>
    <xf numFmtId="3" fontId="16" fillId="0" borderId="8" xfId="5023" applyNumberFormat="1" applyFont="1" applyFill="1" applyBorder="1" applyAlignment="1">
      <alignment horizontal="center" vertical="center" wrapText="1"/>
    </xf>
    <xf numFmtId="338" fontId="246" fillId="0" borderId="2" xfId="0" applyNumberFormat="1" applyFont="1" applyFill="1" applyBorder="1" applyAlignment="1">
      <alignment horizontal="right" vertical="center" wrapText="1"/>
    </xf>
    <xf numFmtId="3" fontId="16" fillId="50" borderId="8" xfId="5023" applyNumberFormat="1" applyFont="1" applyFill="1" applyBorder="1" applyAlignment="1">
      <alignment horizontal="center" vertical="center" wrapText="1"/>
    </xf>
    <xf numFmtId="3" fontId="16" fillId="0" borderId="2" xfId="5" applyNumberFormat="1" applyFont="1" applyFill="1" applyBorder="1" applyAlignment="1" applyProtection="1">
      <alignment horizontal="center" vertical="center" wrapText="1"/>
      <protection hidden="1"/>
    </xf>
    <xf numFmtId="0" fontId="243" fillId="0" borderId="8" xfId="0" applyNumberFormat="1" applyFont="1" applyFill="1" applyBorder="1"/>
    <xf numFmtId="3" fontId="13" fillId="0" borderId="8" xfId="5" applyNumberFormat="1" applyFont="1" applyFill="1" applyBorder="1" applyAlignment="1" applyProtection="1">
      <alignment vertical="center" wrapText="1"/>
      <protection hidden="1"/>
    </xf>
    <xf numFmtId="3" fontId="16" fillId="0" borderId="8" xfId="5" applyNumberFormat="1" applyFont="1" applyFill="1" applyBorder="1" applyAlignment="1" applyProtection="1">
      <alignment vertical="center" wrapText="1"/>
      <protection hidden="1"/>
    </xf>
    <xf numFmtId="3" fontId="16" fillId="0" borderId="2" xfId="5" applyNumberFormat="1" applyFont="1" applyFill="1" applyBorder="1" applyAlignment="1" applyProtection="1">
      <alignment vertical="center" wrapText="1"/>
      <protection hidden="1"/>
    </xf>
    <xf numFmtId="3" fontId="13" fillId="0" borderId="2" xfId="5" applyNumberFormat="1" applyFont="1" applyFill="1" applyBorder="1" applyAlignment="1" applyProtection="1">
      <alignment horizontal="center" vertical="center" wrapText="1"/>
      <protection hidden="1"/>
    </xf>
    <xf numFmtId="3" fontId="16" fillId="0" borderId="8" xfId="5" applyNumberFormat="1" applyFont="1" applyFill="1" applyBorder="1" applyAlignment="1" applyProtection="1">
      <alignment horizontal="center" vertical="center" wrapText="1"/>
      <protection hidden="1"/>
    </xf>
    <xf numFmtId="0" fontId="16" fillId="0" borderId="8" xfId="5" applyNumberFormat="1" applyFont="1" applyFill="1" applyBorder="1" applyAlignment="1" applyProtection="1">
      <alignment horizontal="center" vertical="center" wrapText="1"/>
      <protection hidden="1"/>
    </xf>
    <xf numFmtId="3" fontId="13" fillId="0" borderId="8" xfId="13" applyNumberFormat="1" applyFont="1" applyFill="1" applyBorder="1" applyAlignment="1" applyProtection="1">
      <alignment vertical="center" wrapText="1"/>
      <protection hidden="1"/>
    </xf>
    <xf numFmtId="3" fontId="13" fillId="0" borderId="8" xfId="0" applyNumberFormat="1" applyFont="1" applyFill="1" applyBorder="1" applyAlignment="1" applyProtection="1">
      <alignment vertical="center" wrapText="1"/>
      <protection hidden="1"/>
    </xf>
    <xf numFmtId="3" fontId="248" fillId="0" borderId="2" xfId="0" applyNumberFormat="1" applyFont="1" applyFill="1" applyBorder="1" applyAlignment="1">
      <alignment wrapText="1"/>
    </xf>
    <xf numFmtId="3" fontId="248" fillId="0" borderId="2" xfId="0" applyNumberFormat="1" applyFont="1" applyFill="1" applyBorder="1"/>
    <xf numFmtId="3" fontId="248" fillId="0" borderId="2" xfId="0" applyNumberFormat="1" applyFont="1" applyFill="1" applyBorder="1" applyAlignment="1">
      <alignment horizontal="center"/>
    </xf>
    <xf numFmtId="0" fontId="248" fillId="0" borderId="2" xfId="0" applyNumberFormat="1" applyFont="1" applyFill="1" applyBorder="1"/>
    <xf numFmtId="3" fontId="248" fillId="0" borderId="2" xfId="0" applyNumberFormat="1" applyFont="1" applyFill="1" applyBorder="1" applyAlignment="1">
      <alignment vertical="center"/>
    </xf>
    <xf numFmtId="0" fontId="16" fillId="0" borderId="2" xfId="5" applyFont="1" applyFill="1" applyBorder="1" applyAlignment="1" applyProtection="1">
      <alignment vertical="center" wrapText="1"/>
      <protection hidden="1"/>
    </xf>
    <xf numFmtId="3" fontId="16" fillId="0" borderId="2" xfId="5026" quotePrefix="1" applyNumberFormat="1" applyFont="1" applyFill="1" applyBorder="1" applyAlignment="1" applyProtection="1">
      <alignment horizontal="center" vertical="center" wrapText="1"/>
      <protection hidden="1"/>
    </xf>
    <xf numFmtId="1" fontId="16" fillId="0" borderId="2" xfId="1" applyNumberFormat="1" applyFont="1" applyFill="1" applyBorder="1" applyAlignment="1">
      <alignment horizontal="center" vertical="center" wrapText="1"/>
    </xf>
    <xf numFmtId="3" fontId="16" fillId="0" borderId="2" xfId="0" applyNumberFormat="1" applyFont="1" applyFill="1" applyBorder="1" applyAlignment="1">
      <alignment vertical="center" wrapText="1"/>
    </xf>
    <xf numFmtId="3" fontId="243" fillId="0" borderId="2" xfId="0" applyNumberFormat="1" applyFont="1" applyFill="1" applyBorder="1" applyAlignment="1">
      <alignment horizontal="center" wrapText="1"/>
    </xf>
    <xf numFmtId="3" fontId="13" fillId="0" borderId="2" xfId="0" applyNumberFormat="1" applyFont="1" applyFill="1" applyBorder="1" applyAlignment="1">
      <alignment horizontal="right" vertical="center"/>
    </xf>
    <xf numFmtId="3" fontId="16" fillId="0" borderId="2" xfId="5026" quotePrefix="1" applyNumberFormat="1" applyFont="1" applyFill="1" applyBorder="1" applyAlignment="1" applyProtection="1">
      <alignment horizontal="left" vertical="center" wrapText="1"/>
      <protection hidden="1"/>
    </xf>
    <xf numFmtId="3" fontId="16" fillId="0" borderId="2" xfId="0" applyNumberFormat="1" applyFont="1" applyFill="1" applyBorder="1" applyAlignment="1">
      <alignment horizontal="right" vertical="center"/>
    </xf>
    <xf numFmtId="3" fontId="16" fillId="0" borderId="2" xfId="5026" applyNumberFormat="1" applyFont="1" applyFill="1" applyBorder="1" applyAlignment="1" applyProtection="1">
      <alignment horizontal="center" vertical="center" wrapText="1"/>
      <protection hidden="1"/>
    </xf>
    <xf numFmtId="3" fontId="16" fillId="0" borderId="2" xfId="13" quotePrefix="1" applyNumberFormat="1" applyFont="1" applyFill="1" applyBorder="1" applyAlignment="1" applyProtection="1">
      <alignment horizontal="center" vertical="center" wrapText="1"/>
      <protection hidden="1"/>
    </xf>
    <xf numFmtId="3" fontId="16" fillId="0" borderId="8" xfId="5026" quotePrefix="1" applyNumberFormat="1" applyFont="1" applyFill="1" applyBorder="1" applyAlignment="1" applyProtection="1">
      <alignment horizontal="left" vertical="center" wrapText="1"/>
      <protection hidden="1"/>
    </xf>
    <xf numFmtId="3" fontId="16" fillId="50" borderId="2" xfId="5" applyNumberFormat="1" applyFont="1" applyFill="1" applyBorder="1" applyAlignment="1" applyProtection="1">
      <alignment horizontal="center" vertical="center" wrapText="1"/>
      <protection hidden="1"/>
    </xf>
    <xf numFmtId="338" fontId="16" fillId="0" borderId="2" xfId="0" applyNumberFormat="1" applyFont="1" applyFill="1" applyBorder="1" applyAlignment="1">
      <alignment horizontal="right" vertical="center" wrapText="1"/>
    </xf>
    <xf numFmtId="3" fontId="13" fillId="0" borderId="2" xfId="0" applyNumberFormat="1" applyFont="1" applyFill="1" applyBorder="1" applyAlignment="1">
      <alignment horizontal="center" vertical="center"/>
    </xf>
    <xf numFmtId="3" fontId="248" fillId="0" borderId="2" xfId="0" applyNumberFormat="1" applyFont="1" applyFill="1" applyBorder="1" applyAlignment="1">
      <alignment horizontal="center" wrapText="1"/>
    </xf>
    <xf numFmtId="3" fontId="14" fillId="0" borderId="8" xfId="0" applyNumberFormat="1" applyFont="1" applyFill="1" applyBorder="1" applyAlignment="1" applyProtection="1">
      <alignment vertical="center" wrapText="1"/>
      <protection hidden="1"/>
    </xf>
    <xf numFmtId="3" fontId="16" fillId="0" borderId="2" xfId="1" applyNumberFormat="1" applyFont="1" applyFill="1" applyBorder="1" applyAlignment="1">
      <alignment horizontal="right" vertical="center" wrapText="1"/>
    </xf>
    <xf numFmtId="3" fontId="243" fillId="0" borderId="0" xfId="0" applyNumberFormat="1" applyFont="1" applyFill="1" applyAlignment="1">
      <alignment horizontal="center"/>
    </xf>
    <xf numFmtId="3" fontId="9" fillId="0" borderId="0" xfId="0" applyNumberFormat="1" applyFont="1" applyFill="1" applyAlignment="1">
      <alignment vertical="center"/>
    </xf>
    <xf numFmtId="3" fontId="243" fillId="0" borderId="0" xfId="0" applyNumberFormat="1" applyFont="1" applyFill="1" applyAlignment="1">
      <alignment vertical="center"/>
    </xf>
    <xf numFmtId="3" fontId="9" fillId="0" borderId="0" xfId="0" applyNumberFormat="1" applyFont="1" applyFill="1"/>
    <xf numFmtId="3" fontId="13" fillId="0" borderId="2" xfId="0" applyNumberFormat="1" applyFont="1" applyFill="1" applyBorder="1" applyAlignment="1">
      <alignment vertical="center" wrapText="1"/>
    </xf>
    <xf numFmtId="3" fontId="16" fillId="50" borderId="8" xfId="5023" applyNumberFormat="1" applyFont="1" applyFill="1" applyBorder="1" applyAlignment="1">
      <alignment horizontal="left" vertical="center" wrapText="1"/>
    </xf>
    <xf numFmtId="0" fontId="16" fillId="0" borderId="8" xfId="1" applyNumberFormat="1" applyFont="1" applyFill="1" applyBorder="1" applyAlignment="1">
      <alignment horizontal="center" vertical="center" wrapText="1"/>
    </xf>
    <xf numFmtId="3" fontId="16" fillId="0" borderId="8" xfId="0" applyNumberFormat="1" applyFont="1" applyFill="1" applyBorder="1" applyAlignment="1">
      <alignment vertical="center"/>
    </xf>
    <xf numFmtId="0" fontId="22" fillId="0" borderId="2" xfId="13" applyFont="1" applyFill="1" applyBorder="1" applyAlignment="1" applyProtection="1">
      <alignment horizontal="left" vertical="center" wrapText="1"/>
      <protection hidden="1"/>
    </xf>
    <xf numFmtId="3" fontId="24" fillId="0" borderId="2" xfId="13" applyNumberFormat="1" applyFont="1" applyFill="1" applyBorder="1" applyAlignment="1" applyProtection="1">
      <alignment vertical="center" wrapText="1"/>
      <protection hidden="1"/>
    </xf>
    <xf numFmtId="3" fontId="26" fillId="0" borderId="2" xfId="13" applyNumberFormat="1" applyFont="1" applyFill="1" applyBorder="1" applyAlignment="1" applyProtection="1">
      <alignment horizontal="center" vertical="center" wrapText="1"/>
      <protection hidden="1"/>
    </xf>
    <xf numFmtId="3" fontId="25" fillId="0" borderId="0" xfId="0" applyNumberFormat="1" applyFont="1" applyFill="1" applyAlignment="1" applyProtection="1">
      <alignment vertical="center" wrapText="1"/>
      <protection hidden="1"/>
    </xf>
    <xf numFmtId="3" fontId="22" fillId="50" borderId="2" xfId="0" applyNumberFormat="1" applyFont="1" applyFill="1" applyBorder="1" applyAlignment="1" applyProtection="1">
      <alignment vertical="center" wrapText="1"/>
      <protection hidden="1"/>
    </xf>
    <xf numFmtId="3" fontId="23" fillId="0" borderId="2" xfId="0" applyNumberFormat="1" applyFont="1" applyFill="1" applyBorder="1" applyAlignment="1" applyProtection="1">
      <alignment horizontal="center" vertical="center" wrapText="1"/>
      <protection hidden="1"/>
    </xf>
    <xf numFmtId="0" fontId="13" fillId="0" borderId="2" xfId="13" applyFont="1" applyFill="1" applyBorder="1" applyAlignment="1" applyProtection="1">
      <alignment horizontal="center" vertical="center" wrapText="1"/>
      <protection hidden="1"/>
    </xf>
    <xf numFmtId="0" fontId="16" fillId="0" borderId="0" xfId="0" applyFont="1" applyFill="1" applyAlignment="1" applyProtection="1">
      <alignment horizontal="center" vertical="center" wrapText="1"/>
      <protection hidden="1"/>
    </xf>
    <xf numFmtId="0" fontId="251" fillId="0" borderId="6" xfId="13" applyFont="1" applyFill="1" applyBorder="1" applyAlignment="1" applyProtection="1">
      <alignment horizontal="center" vertical="center" wrapText="1"/>
      <protection hidden="1"/>
    </xf>
    <xf numFmtId="0" fontId="251" fillId="0" borderId="2" xfId="13" applyFont="1" applyFill="1" applyBorder="1" applyAlignment="1" applyProtection="1">
      <alignment horizontal="center" vertical="center" wrapText="1"/>
      <protection hidden="1"/>
    </xf>
    <xf numFmtId="0" fontId="242" fillId="0" borderId="0" xfId="0" applyFont="1" applyFill="1" applyAlignment="1" applyProtection="1">
      <alignment horizontal="center" vertical="center" wrapText="1"/>
      <protection hidden="1"/>
    </xf>
    <xf numFmtId="3" fontId="12" fillId="0" borderId="2" xfId="6" applyNumberFormat="1" applyFont="1" applyFill="1" applyBorder="1" applyAlignment="1">
      <alignment horizontal="center" vertical="center" wrapText="1"/>
    </xf>
    <xf numFmtId="3" fontId="12" fillId="0" borderId="2" xfId="6" quotePrefix="1" applyNumberFormat="1" applyFont="1" applyFill="1" applyBorder="1" applyAlignment="1">
      <alignment horizontal="right" vertical="center" wrapText="1"/>
    </xf>
    <xf numFmtId="49" fontId="9" fillId="0" borderId="2" xfId="6" applyNumberFormat="1" applyFont="1" applyFill="1" applyBorder="1" applyAlignment="1">
      <alignment horizontal="center" vertical="center"/>
    </xf>
    <xf numFmtId="0" fontId="0" fillId="0" borderId="0" xfId="0" applyFont="1"/>
    <xf numFmtId="3" fontId="12" fillId="0" borderId="2" xfId="6" applyNumberFormat="1" applyFont="1" applyFill="1" applyBorder="1" applyAlignment="1">
      <alignment horizontal="left" vertical="center" wrapText="1"/>
    </xf>
    <xf numFmtId="49" fontId="12" fillId="0" borderId="2" xfId="6" quotePrefix="1" applyNumberFormat="1" applyFont="1" applyFill="1" applyBorder="1" applyAlignment="1">
      <alignment horizontal="center" vertical="center" wrapText="1"/>
    </xf>
    <xf numFmtId="3" fontId="12" fillId="0" borderId="2" xfId="6" quotePrefix="1" applyNumberFormat="1" applyFont="1" applyFill="1" applyBorder="1" applyAlignment="1">
      <alignment horizontal="center" vertical="center" wrapText="1"/>
    </xf>
    <xf numFmtId="0" fontId="253" fillId="0" borderId="0" xfId="0" applyFont="1"/>
    <xf numFmtId="3" fontId="9" fillId="0" borderId="2" xfId="6" applyNumberFormat="1" applyFont="1" applyFill="1" applyBorder="1" applyAlignment="1">
      <alignment horizontal="right" vertical="center"/>
    </xf>
    <xf numFmtId="1" fontId="254" fillId="0" borderId="2" xfId="6" quotePrefix="1" applyNumberFormat="1" applyFont="1" applyFill="1" applyBorder="1" applyAlignment="1">
      <alignment horizontal="center" vertical="center"/>
    </xf>
    <xf numFmtId="1" fontId="254" fillId="0" borderId="2" xfId="6" applyNumberFormat="1" applyFont="1" applyFill="1" applyBorder="1" applyAlignment="1">
      <alignment horizontal="left" vertical="center" wrapText="1"/>
    </xf>
    <xf numFmtId="3" fontId="254" fillId="0" borderId="2" xfId="6" quotePrefix="1" applyNumberFormat="1" applyFont="1" applyFill="1" applyBorder="1" applyAlignment="1">
      <alignment horizontal="center" vertical="center" wrapText="1"/>
    </xf>
    <xf numFmtId="3" fontId="254" fillId="0" borderId="2" xfId="6" quotePrefix="1" applyNumberFormat="1" applyFont="1" applyFill="1" applyBorder="1" applyAlignment="1">
      <alignment horizontal="right" vertical="center" wrapText="1"/>
    </xf>
    <xf numFmtId="0" fontId="255" fillId="0" borderId="0" xfId="0" applyFont="1"/>
    <xf numFmtId="1" fontId="12" fillId="0" borderId="2" xfId="6" applyNumberFormat="1" applyFont="1" applyFill="1" applyBorder="1" applyAlignment="1">
      <alignment horizontal="left" vertical="center" wrapText="1"/>
    </xf>
    <xf numFmtId="1" fontId="9" fillId="0" borderId="2" xfId="6" quotePrefix="1" applyNumberFormat="1" applyFont="1" applyFill="1" applyBorder="1" applyAlignment="1">
      <alignment horizontal="center" vertical="center" wrapText="1"/>
    </xf>
    <xf numFmtId="0" fontId="9" fillId="0" borderId="0" xfId="0" applyFont="1" applyFill="1" applyAlignment="1" applyProtection="1">
      <alignment vertical="center" wrapText="1"/>
      <protection hidden="1"/>
    </xf>
    <xf numFmtId="0" fontId="9" fillId="0" borderId="0" xfId="0" applyFont="1" applyFill="1" applyAlignment="1" applyProtection="1">
      <alignment horizontal="center" vertical="center" wrapText="1"/>
      <protection hidden="1"/>
    </xf>
    <xf numFmtId="0" fontId="12" fillId="0" borderId="2" xfId="13" applyFont="1" applyFill="1" applyBorder="1" applyAlignment="1" applyProtection="1">
      <alignment horizontal="center" vertical="center" wrapText="1"/>
      <protection hidden="1"/>
    </xf>
    <xf numFmtId="3" fontId="12" fillId="0" borderId="2" xfId="0" applyNumberFormat="1" applyFont="1" applyFill="1" applyBorder="1" applyAlignment="1" applyProtection="1">
      <alignment vertical="center" wrapText="1"/>
      <protection hidden="1"/>
    </xf>
    <xf numFmtId="3" fontId="12" fillId="0" borderId="2" xfId="13" applyNumberFormat="1" applyFont="1" applyFill="1" applyBorder="1" applyAlignment="1" applyProtection="1">
      <alignment vertical="center" wrapText="1"/>
      <protection hidden="1"/>
    </xf>
    <xf numFmtId="0" fontId="256" fillId="0" borderId="2" xfId="13" applyFont="1" applyFill="1" applyBorder="1" applyAlignment="1" applyProtection="1">
      <alignment horizontal="center" vertical="center" wrapText="1"/>
      <protection hidden="1"/>
    </xf>
    <xf numFmtId="0" fontId="256" fillId="0" borderId="2" xfId="13" applyFont="1" applyFill="1" applyBorder="1" applyAlignment="1" applyProtection="1">
      <alignment vertical="center" wrapText="1"/>
      <protection hidden="1"/>
    </xf>
    <xf numFmtId="3" fontId="254" fillId="0" borderId="2" xfId="0" applyNumberFormat="1" applyFont="1" applyFill="1" applyBorder="1" applyAlignment="1" applyProtection="1">
      <alignment vertical="center" wrapText="1"/>
      <protection hidden="1"/>
    </xf>
    <xf numFmtId="0" fontId="12" fillId="0" borderId="0" xfId="0" applyFont="1" applyFill="1" applyAlignment="1" applyProtection="1">
      <alignment vertical="center" wrapText="1"/>
      <protection hidden="1"/>
    </xf>
    <xf numFmtId="0" fontId="257" fillId="0" borderId="2" xfId="13" applyFont="1" applyFill="1" applyBorder="1" applyAlignment="1" applyProtection="1">
      <alignment horizontal="center" vertical="center" wrapText="1"/>
      <protection hidden="1"/>
    </xf>
    <xf numFmtId="0" fontId="257" fillId="0" borderId="2" xfId="13" applyFont="1" applyFill="1" applyBorder="1" applyAlignment="1" applyProtection="1">
      <alignment vertical="center" wrapText="1"/>
      <protection hidden="1"/>
    </xf>
    <xf numFmtId="3" fontId="9" fillId="0" borderId="2" xfId="0" applyNumberFormat="1" applyFont="1" applyFill="1" applyBorder="1" applyAlignment="1" applyProtection="1">
      <alignment vertical="center" wrapText="1"/>
      <protection hidden="1"/>
    </xf>
    <xf numFmtId="0" fontId="258" fillId="0" borderId="2" xfId="13" applyFont="1" applyFill="1" applyBorder="1" applyAlignment="1" applyProtection="1">
      <alignment horizontal="center" vertical="center" wrapText="1"/>
      <protection hidden="1"/>
    </xf>
    <xf numFmtId="0" fontId="258" fillId="0" borderId="2" xfId="13" applyFont="1" applyFill="1" applyBorder="1" applyAlignment="1" applyProtection="1">
      <alignment vertical="center" wrapText="1"/>
      <protection hidden="1"/>
    </xf>
    <xf numFmtId="3" fontId="15" fillId="0" borderId="2" xfId="0" applyNumberFormat="1" applyFont="1" applyFill="1" applyBorder="1" applyAlignment="1" applyProtection="1">
      <alignment vertical="center" wrapText="1"/>
      <protection hidden="1"/>
    </xf>
    <xf numFmtId="0" fontId="15" fillId="0" borderId="0" xfId="0" applyFont="1" applyFill="1" applyAlignment="1" applyProtection="1">
      <alignment vertical="center" wrapText="1"/>
      <protection hidden="1"/>
    </xf>
    <xf numFmtId="170" fontId="12" fillId="0" borderId="2" xfId="0" applyNumberFormat="1" applyFont="1" applyFill="1" applyBorder="1" applyAlignment="1" applyProtection="1">
      <alignment vertical="center" wrapText="1"/>
      <protection hidden="1"/>
    </xf>
    <xf numFmtId="170" fontId="12" fillId="0" borderId="2" xfId="14" applyNumberFormat="1" applyFont="1" applyFill="1" applyBorder="1" applyAlignment="1" applyProtection="1">
      <alignment vertical="center" wrapText="1"/>
      <protection hidden="1"/>
    </xf>
    <xf numFmtId="0" fontId="9" fillId="0" borderId="2" xfId="0" applyFont="1" applyFill="1" applyBorder="1" applyAlignment="1" applyProtection="1">
      <alignment vertical="center" wrapText="1"/>
      <protection hidden="1"/>
    </xf>
    <xf numFmtId="0" fontId="257" fillId="0" borderId="2" xfId="0" applyFont="1" applyFill="1" applyBorder="1" applyAlignment="1" applyProtection="1">
      <alignment vertical="center" wrapText="1"/>
      <protection hidden="1"/>
    </xf>
    <xf numFmtId="170" fontId="9" fillId="0" borderId="2" xfId="14" applyNumberFormat="1" applyFont="1" applyFill="1" applyBorder="1" applyAlignment="1" applyProtection="1">
      <alignment vertical="center" wrapText="1"/>
      <protection hidden="1"/>
    </xf>
    <xf numFmtId="0" fontId="12" fillId="0" borderId="0" xfId="13" applyFont="1" applyFill="1" applyAlignment="1" applyProtection="1">
      <alignment horizontal="left" vertical="center" wrapText="1"/>
      <protection hidden="1"/>
    </xf>
    <xf numFmtId="0" fontId="20" fillId="0" borderId="11" xfId="0" quotePrefix="1" applyFont="1" applyFill="1" applyBorder="1" applyAlignment="1" applyProtection="1">
      <alignment horizontal="left" vertical="center" wrapText="1"/>
      <protection hidden="1"/>
    </xf>
    <xf numFmtId="0" fontId="20" fillId="0" borderId="11" xfId="0" applyFont="1" applyFill="1" applyBorder="1" applyAlignment="1" applyProtection="1">
      <alignment horizontal="left" vertical="center" wrapText="1"/>
      <protection hidden="1"/>
    </xf>
    <xf numFmtId="0" fontId="20" fillId="0" borderId="0" xfId="0" applyFont="1" applyFill="1" applyAlignment="1" applyProtection="1">
      <alignment horizontal="left" vertical="center" wrapText="1"/>
      <protection hidden="1"/>
    </xf>
    <xf numFmtId="0" fontId="26" fillId="0" borderId="8" xfId="13" applyFont="1" applyFill="1" applyBorder="1" applyAlignment="1" applyProtection="1">
      <alignment horizontal="center" vertical="center" wrapText="1"/>
      <protection hidden="1"/>
    </xf>
    <xf numFmtId="0" fontId="26" fillId="0" borderId="9" xfId="13" applyFont="1" applyFill="1" applyBorder="1" applyAlignment="1" applyProtection="1">
      <alignment horizontal="center" vertical="center" wrapText="1"/>
      <protection hidden="1"/>
    </xf>
    <xf numFmtId="0" fontId="26" fillId="0" borderId="10" xfId="13" applyFont="1" applyFill="1" applyBorder="1" applyAlignment="1" applyProtection="1">
      <alignment horizontal="center" vertical="center" wrapText="1"/>
      <protection hidden="1"/>
    </xf>
    <xf numFmtId="0" fontId="26" fillId="0" borderId="3" xfId="13" applyFont="1" applyFill="1" applyBorder="1" applyAlignment="1" applyProtection="1">
      <alignment horizontal="center" vertical="center" wrapText="1"/>
      <protection hidden="1"/>
    </xf>
    <xf numFmtId="0" fontId="26" fillId="0" borderId="6" xfId="13" applyFont="1" applyFill="1" applyBorder="1" applyAlignment="1" applyProtection="1">
      <alignment horizontal="center" vertical="center" wrapText="1"/>
      <protection hidden="1"/>
    </xf>
    <xf numFmtId="0" fontId="22" fillId="0" borderId="0" xfId="13" applyFont="1" applyFill="1" applyAlignment="1" applyProtection="1">
      <alignment horizontal="left" vertical="center" wrapText="1"/>
      <protection hidden="1"/>
    </xf>
    <xf numFmtId="0" fontId="22" fillId="0" borderId="0" xfId="13" applyFont="1" applyFill="1" applyAlignment="1" applyProtection="1">
      <alignment horizontal="center" vertical="center" wrapText="1"/>
      <protection hidden="1"/>
    </xf>
    <xf numFmtId="0" fontId="11" fillId="0" borderId="0" xfId="13" applyFont="1" applyFill="1" applyAlignment="1" applyProtection="1">
      <alignment horizontal="center" vertical="center" wrapText="1"/>
      <protection hidden="1"/>
    </xf>
    <xf numFmtId="0" fontId="11" fillId="0" borderId="1" xfId="13" applyFont="1" applyFill="1" applyBorder="1" applyAlignment="1" applyProtection="1">
      <alignment horizontal="right" vertical="center" wrapText="1"/>
      <protection hidden="1"/>
    </xf>
    <xf numFmtId="0" fontId="22" fillId="0" borderId="2" xfId="13" applyFont="1" applyFill="1" applyBorder="1" applyAlignment="1" applyProtection="1">
      <alignment horizontal="center" vertical="center" wrapText="1"/>
      <protection hidden="1"/>
    </xf>
    <xf numFmtId="0" fontId="26" fillId="0" borderId="2" xfId="13" applyFont="1" applyFill="1" applyBorder="1" applyAlignment="1" applyProtection="1">
      <alignment horizontal="center" vertical="center" wrapText="1"/>
      <protection hidden="1"/>
    </xf>
    <xf numFmtId="0" fontId="26" fillId="0" borderId="4" xfId="13" applyFont="1" applyFill="1" applyBorder="1" applyAlignment="1" applyProtection="1">
      <alignment horizontal="center" vertical="center" wrapText="1"/>
      <protection hidden="1"/>
    </xf>
    <xf numFmtId="0" fontId="20" fillId="0" borderId="0" xfId="0" quotePrefix="1" applyFont="1" applyFill="1" applyAlignment="1" applyProtection="1">
      <alignment horizontal="center" vertical="center" wrapText="1"/>
      <protection hidden="1"/>
    </xf>
    <xf numFmtId="0" fontId="20" fillId="0" borderId="0" xfId="0" applyFont="1" applyFill="1" applyAlignment="1" applyProtection="1">
      <alignment horizontal="center" vertical="center" wrapText="1"/>
      <protection hidden="1"/>
    </xf>
    <xf numFmtId="0" fontId="22" fillId="0" borderId="3" xfId="13" applyFont="1" applyFill="1" applyBorder="1" applyAlignment="1" applyProtection="1">
      <alignment horizontal="center" vertical="center" wrapText="1"/>
      <protection hidden="1"/>
    </xf>
    <xf numFmtId="0" fontId="22" fillId="0" borderId="6" xfId="13" applyFont="1" applyFill="1" applyBorder="1" applyAlignment="1" applyProtection="1">
      <alignment horizontal="center" vertical="center" wrapText="1"/>
      <protection hidden="1"/>
    </xf>
    <xf numFmtId="0" fontId="22" fillId="0" borderId="4" xfId="13" applyFont="1" applyFill="1" applyBorder="1" applyAlignment="1" applyProtection="1">
      <alignment horizontal="center" vertical="center" wrapText="1"/>
      <protection hidden="1"/>
    </xf>
    <xf numFmtId="0" fontId="22" fillId="0" borderId="8" xfId="13" applyFont="1" applyFill="1" applyBorder="1" applyAlignment="1" applyProtection="1">
      <alignment horizontal="center" vertical="center" wrapText="1"/>
      <protection hidden="1"/>
    </xf>
    <xf numFmtId="0" fontId="22" fillId="0" borderId="9" xfId="13" applyFont="1" applyFill="1" applyBorder="1" applyAlignment="1" applyProtection="1">
      <alignment horizontal="center" vertical="center" wrapText="1"/>
      <protection hidden="1"/>
    </xf>
    <xf numFmtId="0" fontId="22" fillId="0" borderId="10" xfId="13" applyFont="1" applyFill="1" applyBorder="1" applyAlignment="1" applyProtection="1">
      <alignment horizontal="center" vertical="center" wrapText="1"/>
      <protection hidden="1"/>
    </xf>
    <xf numFmtId="0" fontId="12" fillId="0" borderId="0" xfId="13" applyFont="1" applyFill="1" applyAlignment="1" applyProtection="1">
      <alignment horizontal="left" vertical="center" wrapText="1"/>
      <protection hidden="1"/>
    </xf>
    <xf numFmtId="0" fontId="12" fillId="0" borderId="0" xfId="0" applyFont="1" applyFill="1" applyAlignment="1">
      <alignment horizontal="left" vertical="center" wrapText="1"/>
    </xf>
    <xf numFmtId="0" fontId="12" fillId="0" borderId="0" xfId="0" applyFont="1" applyFill="1" applyAlignment="1">
      <alignment horizontal="center" vertical="center" wrapText="1"/>
    </xf>
    <xf numFmtId="0" fontId="15" fillId="0" borderId="0" xfId="0" applyFont="1" applyFill="1" applyAlignment="1">
      <alignment horizontal="center" vertical="center" wrapText="1"/>
    </xf>
    <xf numFmtId="0" fontId="15" fillId="0" borderId="1" xfId="0" applyFont="1" applyFill="1" applyBorder="1" applyAlignment="1">
      <alignment horizontal="right" vertical="center" wrapText="1"/>
    </xf>
    <xf numFmtId="0" fontId="16" fillId="0" borderId="0" xfId="0" quotePrefix="1" applyFont="1" applyFill="1" applyAlignment="1" applyProtection="1">
      <alignment horizontal="left" vertical="center" wrapText="1"/>
      <protection hidden="1"/>
    </xf>
    <xf numFmtId="0" fontId="16" fillId="0" borderId="0" xfId="0" applyFont="1" applyFill="1" applyAlignment="1" applyProtection="1">
      <alignment horizontal="left" vertical="center" wrapText="1"/>
      <protection hidden="1"/>
    </xf>
    <xf numFmtId="0" fontId="13" fillId="0" borderId="0" xfId="13" applyFont="1" applyFill="1" applyAlignment="1" applyProtection="1">
      <alignment horizontal="left" vertical="center" wrapText="1"/>
      <protection hidden="1"/>
    </xf>
    <xf numFmtId="0" fontId="13" fillId="0" borderId="0" xfId="13" applyFont="1" applyFill="1" applyAlignment="1" applyProtection="1">
      <alignment horizontal="center" vertical="center" wrapText="1"/>
      <protection hidden="1"/>
    </xf>
    <xf numFmtId="0" fontId="19" fillId="0" borderId="0" xfId="13" applyFont="1" applyFill="1" applyAlignment="1" applyProtection="1">
      <alignment horizontal="center" vertical="center" wrapText="1"/>
      <protection hidden="1"/>
    </xf>
    <xf numFmtId="0" fontId="19" fillId="0" borderId="1" xfId="13" applyFont="1" applyFill="1" applyBorder="1" applyAlignment="1" applyProtection="1">
      <alignment horizontal="right" vertical="center" wrapText="1"/>
      <protection hidden="1"/>
    </xf>
    <xf numFmtId="0" fontId="13" fillId="0" borderId="2" xfId="13" applyFont="1" applyFill="1" applyBorder="1" applyAlignment="1" applyProtection="1">
      <alignment horizontal="center" vertical="center" wrapText="1"/>
      <protection hidden="1"/>
    </xf>
    <xf numFmtId="0" fontId="13" fillId="0" borderId="8" xfId="13" applyFont="1" applyFill="1" applyBorder="1" applyAlignment="1" applyProtection="1">
      <alignment horizontal="center" vertical="center" wrapText="1"/>
      <protection hidden="1"/>
    </xf>
    <xf numFmtId="0" fontId="13" fillId="0" borderId="9" xfId="13" applyFont="1" applyFill="1" applyBorder="1" applyAlignment="1" applyProtection="1">
      <alignment horizontal="center" vertical="center" wrapText="1"/>
      <protection hidden="1"/>
    </xf>
    <xf numFmtId="0" fontId="13" fillId="0" borderId="3" xfId="13" applyFont="1" applyFill="1" applyBorder="1" applyAlignment="1" applyProtection="1">
      <alignment horizontal="center" vertical="center" wrapText="1"/>
      <protection hidden="1"/>
    </xf>
    <xf numFmtId="0" fontId="13" fillId="0" borderId="6" xfId="13" applyFont="1" applyFill="1" applyBorder="1" applyAlignment="1" applyProtection="1">
      <alignment horizontal="center" vertical="center" wrapText="1"/>
      <protection hidden="1"/>
    </xf>
    <xf numFmtId="0" fontId="13" fillId="0" borderId="10" xfId="13" applyFont="1" applyFill="1" applyBorder="1" applyAlignment="1" applyProtection="1">
      <alignment horizontal="center" vertical="center" wrapText="1"/>
      <protection hidden="1"/>
    </xf>
    <xf numFmtId="0" fontId="16" fillId="0" borderId="0" xfId="0" quotePrefix="1" applyFont="1" applyFill="1" applyAlignment="1" applyProtection="1">
      <alignment horizontal="center" vertical="center" wrapText="1"/>
      <protection hidden="1"/>
    </xf>
    <xf numFmtId="0" fontId="16" fillId="0" borderId="0" xfId="0" applyFont="1" applyFill="1" applyAlignment="1" applyProtection="1">
      <alignment horizontal="center" vertical="center" wrapText="1"/>
      <protection hidden="1"/>
    </xf>
    <xf numFmtId="0" fontId="9" fillId="0" borderId="0" xfId="0" quotePrefix="1" applyFont="1" applyFill="1" applyAlignment="1" applyProtection="1">
      <alignment horizontal="left" vertical="center" wrapText="1"/>
      <protection hidden="1"/>
    </xf>
    <xf numFmtId="0" fontId="9" fillId="0" borderId="0" xfId="0" applyFont="1" applyFill="1" applyAlignment="1" applyProtection="1">
      <alignment horizontal="left" vertical="center" wrapText="1"/>
      <protection hidden="1"/>
    </xf>
    <xf numFmtId="0" fontId="259" fillId="0" borderId="1" xfId="13" applyFont="1" applyFill="1" applyBorder="1" applyAlignment="1" applyProtection="1">
      <alignment horizontal="right" vertical="center" wrapText="1"/>
      <protection hidden="1"/>
    </xf>
    <xf numFmtId="0" fontId="12" fillId="0" borderId="2" xfId="13" applyFont="1" applyFill="1" applyBorder="1" applyAlignment="1" applyProtection="1">
      <alignment horizontal="center" vertical="center" wrapText="1"/>
      <protection hidden="1"/>
    </xf>
    <xf numFmtId="0" fontId="12" fillId="0" borderId="8" xfId="13" applyFont="1" applyFill="1" applyBorder="1" applyAlignment="1" applyProtection="1">
      <alignment horizontal="center" vertical="center" wrapText="1"/>
      <protection hidden="1"/>
    </xf>
    <xf numFmtId="0" fontId="12" fillId="0" borderId="9" xfId="13" applyFont="1" applyFill="1" applyBorder="1" applyAlignment="1" applyProtection="1">
      <alignment horizontal="center" vertical="center" wrapText="1"/>
      <protection hidden="1"/>
    </xf>
    <xf numFmtId="0" fontId="12" fillId="0" borderId="3" xfId="13" applyFont="1" applyFill="1" applyBorder="1" applyAlignment="1" applyProtection="1">
      <alignment horizontal="center" vertical="center" wrapText="1"/>
      <protection hidden="1"/>
    </xf>
    <xf numFmtId="0" fontId="12" fillId="0" borderId="6" xfId="13" applyFont="1" applyFill="1" applyBorder="1" applyAlignment="1" applyProtection="1">
      <alignment horizontal="center" vertical="center" wrapText="1"/>
      <protection hidden="1"/>
    </xf>
    <xf numFmtId="0" fontId="12" fillId="0" borderId="10" xfId="13" applyFont="1" applyFill="1" applyBorder="1" applyAlignment="1" applyProtection="1">
      <alignment horizontal="center" vertical="center" wrapText="1"/>
      <protection hidden="1"/>
    </xf>
    <xf numFmtId="3" fontId="12" fillId="0" borderId="2" xfId="6" applyNumberFormat="1" applyFont="1" applyFill="1" applyBorder="1" applyAlignment="1">
      <alignment horizontal="center" vertical="center" wrapText="1"/>
    </xf>
    <xf numFmtId="1" fontId="15" fillId="0" borderId="0" xfId="6" applyNumberFormat="1" applyFont="1" applyFill="1" applyAlignment="1">
      <alignment horizontal="center" vertical="center" wrapText="1"/>
    </xf>
    <xf numFmtId="49" fontId="12" fillId="0" borderId="2" xfId="6" applyNumberFormat="1" applyFont="1" applyBorder="1" applyAlignment="1">
      <alignment horizontal="center" vertical="center" wrapText="1"/>
    </xf>
    <xf numFmtId="3" fontId="12" fillId="0" borderId="2" xfId="6" applyNumberFormat="1" applyFont="1" applyBorder="1" applyAlignment="1">
      <alignment horizontal="center" vertical="center" wrapText="1"/>
    </xf>
    <xf numFmtId="1" fontId="12" fillId="0" borderId="0" xfId="6" applyNumberFormat="1" applyFont="1" applyFill="1" applyAlignment="1">
      <alignment horizontal="left" vertical="center"/>
    </xf>
    <xf numFmtId="1" fontId="12" fillId="0" borderId="0" xfId="6" applyNumberFormat="1" applyFont="1" applyFill="1" applyAlignment="1">
      <alignment horizontal="center" vertical="center" wrapText="1"/>
    </xf>
    <xf numFmtId="1" fontId="15" fillId="0" borderId="1" xfId="6" applyNumberFormat="1" applyFont="1" applyFill="1" applyBorder="1" applyAlignment="1">
      <alignment horizontal="right" vertical="center"/>
    </xf>
    <xf numFmtId="0" fontId="13" fillId="50" borderId="0" xfId="1" applyFont="1" applyFill="1" applyBorder="1" applyAlignment="1">
      <alignment horizontal="left" vertical="center" wrapText="1"/>
    </xf>
    <xf numFmtId="0" fontId="13" fillId="50" borderId="0" xfId="1" applyFont="1" applyFill="1" applyBorder="1" applyAlignment="1">
      <alignment horizontal="center" vertical="center" wrapText="1"/>
    </xf>
    <xf numFmtId="0" fontId="19" fillId="50" borderId="0" xfId="1" applyFont="1" applyFill="1" applyBorder="1" applyAlignment="1">
      <alignment horizontal="center" vertical="center" wrapText="1"/>
    </xf>
    <xf numFmtId="0" fontId="19" fillId="50" borderId="1" xfId="1" applyFont="1" applyFill="1" applyBorder="1" applyAlignment="1">
      <alignment horizontal="right" vertical="center" wrapText="1"/>
    </xf>
    <xf numFmtId="0" fontId="13" fillId="50" borderId="2" xfId="1" applyFont="1" applyFill="1" applyBorder="1" applyAlignment="1">
      <alignment horizontal="center" vertical="center" wrapText="1"/>
    </xf>
    <xf numFmtId="49" fontId="13" fillId="50" borderId="2" xfId="1" applyNumberFormat="1" applyFont="1" applyFill="1" applyBorder="1" applyAlignment="1">
      <alignment horizontal="center" vertical="center" wrapText="1"/>
    </xf>
    <xf numFmtId="0" fontId="13" fillId="50" borderId="2" xfId="0" applyFont="1" applyFill="1" applyBorder="1" applyAlignment="1">
      <alignment horizontal="center" vertical="center" wrapText="1"/>
    </xf>
    <xf numFmtId="3" fontId="12" fillId="0" borderId="0" xfId="1" applyNumberFormat="1" applyFont="1" applyFill="1" applyBorder="1" applyAlignment="1">
      <alignment horizontal="left" vertical="center" wrapText="1"/>
    </xf>
    <xf numFmtId="3" fontId="12" fillId="0" borderId="0" xfId="1" applyNumberFormat="1" applyFont="1" applyFill="1" applyBorder="1" applyAlignment="1">
      <alignment horizontal="center" vertical="center" wrapText="1"/>
    </xf>
    <xf numFmtId="3" fontId="15" fillId="0" borderId="0" xfId="1" applyNumberFormat="1" applyFont="1" applyFill="1" applyBorder="1" applyAlignment="1">
      <alignment horizontal="center" vertical="center" wrapText="1"/>
    </xf>
    <xf numFmtId="3" fontId="15" fillId="0" borderId="1" xfId="1" applyNumberFormat="1" applyFont="1" applyFill="1" applyBorder="1" applyAlignment="1">
      <alignment horizontal="center" vertical="center" wrapText="1"/>
    </xf>
    <xf numFmtId="3" fontId="13" fillId="0" borderId="2" xfId="1" applyNumberFormat="1" applyFont="1" applyFill="1" applyBorder="1" applyAlignment="1">
      <alignment horizontal="center" vertical="center" wrapText="1"/>
    </xf>
    <xf numFmtId="3" fontId="13" fillId="0" borderId="3" xfId="1" applyNumberFormat="1" applyFont="1" applyFill="1" applyBorder="1" applyAlignment="1">
      <alignment horizontal="center" vertical="center" wrapText="1"/>
    </xf>
    <xf numFmtId="3" fontId="13" fillId="0" borderId="4" xfId="1" applyNumberFormat="1" applyFont="1" applyFill="1" applyBorder="1" applyAlignment="1">
      <alignment horizontal="center" vertical="center" wrapText="1"/>
    </xf>
    <xf numFmtId="3" fontId="13" fillId="0" borderId="6" xfId="1" applyNumberFormat="1" applyFont="1" applyFill="1" applyBorder="1" applyAlignment="1">
      <alignment horizontal="center" vertical="center" wrapText="1"/>
    </xf>
    <xf numFmtId="0" fontId="12" fillId="0" borderId="0" xfId="13" applyFont="1" applyFill="1" applyAlignment="1" applyProtection="1">
      <alignment horizontal="center" vertical="center" wrapText="1"/>
      <protection hidden="1"/>
    </xf>
    <xf numFmtId="0" fontId="259" fillId="0" borderId="0" xfId="13" applyFont="1" applyFill="1" applyAlignment="1" applyProtection="1">
      <alignment horizontal="center" vertical="center" wrapText="1"/>
      <protection hidden="1"/>
    </xf>
  </cellXfs>
  <cellStyles count="5030">
    <cellStyle name="_x0001_" xfId="16"/>
    <cellStyle name="          _x000a__x000a_shell=progman.exe_x000a__x000a_m" xfId="17"/>
    <cellStyle name="          _x000d__x000a_shell=progman.exe_x000d__x000a_m" xfId="18"/>
    <cellStyle name="          _x005f_x000d__x005f_x000a_shell=progman.exe_x005f_x000d__x005f_x000a_m" xfId="19"/>
    <cellStyle name="_x000a__x000a_JournalTemplate=C:\COMFO\CTALK\JOURSTD.TPL_x000a__x000a_LbStateAddress=3 3 0 251 1 89 2 311_x000a__x000a_LbStateJou" xfId="20"/>
    <cellStyle name="_x000d__x000a_JournalTemplate=C:\COMFO\CTALK\JOURSTD.TPL_x000d__x000a_LbStateAddress=3 3 0 251 1 89 2 311_x000d__x000a_LbStateJou" xfId="21"/>
    <cellStyle name="#,##0" xfId="22"/>
    <cellStyle name="#,##0 2" xfId="23"/>
    <cellStyle name="." xfId="24"/>
    <cellStyle name=". 2" xfId="25"/>
    <cellStyle name=". 3" xfId="26"/>
    <cellStyle name=".d©y" xfId="27"/>
    <cellStyle name="??" xfId="28"/>
    <cellStyle name="?? [0.00]_ Att. 1- Cover" xfId="29"/>
    <cellStyle name="?? [0]" xfId="30"/>
    <cellStyle name="?? [0] 2" xfId="31"/>
    <cellStyle name="?? 2" xfId="32"/>
    <cellStyle name="?? 3" xfId="33"/>
    <cellStyle name="?? 4" xfId="34"/>
    <cellStyle name="?? 5" xfId="35"/>
    <cellStyle name="?? 6" xfId="36"/>
    <cellStyle name="?? 7" xfId="37"/>
    <cellStyle name="?_x001d_??%U©÷u&amp;H©÷9_x0008_? s_x000a__x0007__x0001__x0001_" xfId="38"/>
    <cellStyle name="?_x001d_??%U©÷u&amp;H©÷9_x0008_? s_x000a__x0007__x0001__x0001_ 10" xfId="39"/>
    <cellStyle name="?_x001d_??%U©÷u&amp;H©÷9_x0008_? s_x000a__x0007__x0001__x0001_ 11" xfId="40"/>
    <cellStyle name="?_x001d_??%U©÷u&amp;H©÷9_x0008_? s_x000a__x0007__x0001__x0001_ 12" xfId="41"/>
    <cellStyle name="?_x001d_??%U©÷u&amp;H©÷9_x0008_? s_x000a__x0007__x0001__x0001_ 13" xfId="42"/>
    <cellStyle name="?_x001d_??%U©÷u&amp;H©÷9_x0008_? s_x000a__x0007__x0001__x0001_ 14" xfId="43"/>
    <cellStyle name="?_x001d_??%U©÷u&amp;H©÷9_x0008_? s_x000a__x0007__x0001__x0001_ 15" xfId="44"/>
    <cellStyle name="?_x001d_??%U©÷u&amp;H©÷9_x0008_? s_x000a__x0007__x0001__x0001_ 2" xfId="45"/>
    <cellStyle name="?_x001d_??%U©÷u&amp;H©÷9_x0008_? s_x000a__x0007__x0001__x0001_ 3" xfId="46"/>
    <cellStyle name="?_x001d_??%U©÷u&amp;H©÷9_x0008_? s_x000a__x0007__x0001__x0001_ 4" xfId="47"/>
    <cellStyle name="?_x001d_??%U©÷u&amp;H©÷9_x0008_? s_x000a__x0007__x0001__x0001_ 5" xfId="48"/>
    <cellStyle name="?_x001d_??%U©÷u&amp;H©÷9_x0008_? s_x000a__x0007__x0001__x0001_ 6" xfId="49"/>
    <cellStyle name="?_x001d_??%U©÷u&amp;H©÷9_x0008_? s_x000a__x0007__x0001__x0001_ 7" xfId="50"/>
    <cellStyle name="?_x001d_??%U©÷u&amp;H©÷9_x0008_? s_x000a__x0007__x0001__x0001_ 8" xfId="51"/>
    <cellStyle name="?_x001d_??%U©÷u&amp;H©÷9_x0008_? s_x000a__x0007__x0001__x0001_ 9" xfId="52"/>
    <cellStyle name="???? [0.00]_      " xfId="53"/>
    <cellStyle name="??????" xfId="54"/>
    <cellStyle name="????_      " xfId="55"/>
    <cellStyle name="???[0]_?? DI" xfId="56"/>
    <cellStyle name="???_?? DI" xfId="57"/>
    <cellStyle name="??[0]_BRE" xfId="58"/>
    <cellStyle name="??_      " xfId="59"/>
    <cellStyle name="??A? [0]_laroux_1_¢¬???¢â? " xfId="60"/>
    <cellStyle name="??A?_laroux_1_¢¬???¢â? " xfId="61"/>
    <cellStyle name="?_x005f_x001d_??%U©÷u&amp;H©÷9_x005f_x0008_? s_x005f_x000a__x005f_x0007__x005f_x0001__x005f_x0001_" xfId="62"/>
    <cellStyle name="?_x005f_x001d_??%U©÷u&amp;H©÷9_x005f_x0008_?_x005f_x0009_s_x005f_x000a__x005f_x0007__x005f_x0001__x005f_x0001_" xfId="63"/>
    <cellStyle name="?_x005f_x005f_x005f_x001d_??%U©÷u&amp;H©÷9_x005f_x005f_x005f_x0008_? s_x005f_x005f_x005f_x000a__x005f_x005f_x005f_x0007__x005f_x005f_x005f_x0001__x005f_x005f_x005f_x0001_" xfId="64"/>
    <cellStyle name="?¡±¢¥?_?¨ù??¢´¢¥_¢¬???¢â? " xfId="65"/>
    <cellStyle name="?ðÇ%U?&amp;H?_x0008_?s_x000a__x0007__x0001__x0001_" xfId="66"/>
    <cellStyle name="?ðÇ%U?&amp;H?_x0008_?s_x000a__x0007__x0001__x0001_ 10" xfId="67"/>
    <cellStyle name="?ðÇ%U?&amp;H?_x0008_?s_x000a__x0007__x0001__x0001_ 11" xfId="68"/>
    <cellStyle name="?ðÇ%U?&amp;H?_x0008_?s_x000a__x0007__x0001__x0001_ 12" xfId="69"/>
    <cellStyle name="?ðÇ%U?&amp;H?_x0008_?s_x000a__x0007__x0001__x0001_ 13" xfId="70"/>
    <cellStyle name="?ðÇ%U?&amp;H?_x0008_?s_x000a__x0007__x0001__x0001_ 14" xfId="71"/>
    <cellStyle name="?ðÇ%U?&amp;H?_x0008_?s_x000a__x0007__x0001__x0001_ 15" xfId="72"/>
    <cellStyle name="?ðÇ%U?&amp;H?_x0008_?s_x000a__x0007__x0001__x0001_ 2" xfId="73"/>
    <cellStyle name="?ðÇ%U?&amp;H?_x0008_?s_x000a__x0007__x0001__x0001_ 3" xfId="74"/>
    <cellStyle name="?ðÇ%U?&amp;H?_x0008_?s_x000a__x0007__x0001__x0001_ 4" xfId="75"/>
    <cellStyle name="?ðÇ%U?&amp;H?_x0008_?s_x000a__x0007__x0001__x0001_ 5" xfId="76"/>
    <cellStyle name="?ðÇ%U?&amp;H?_x0008_?s_x000a__x0007__x0001__x0001_ 6" xfId="77"/>
    <cellStyle name="?ðÇ%U?&amp;H?_x0008_?s_x000a__x0007__x0001__x0001_ 7" xfId="78"/>
    <cellStyle name="?ðÇ%U?&amp;H?_x0008_?s_x000a__x0007__x0001__x0001_ 8" xfId="79"/>
    <cellStyle name="?ðÇ%U?&amp;H?_x0008_?s_x000a__x0007__x0001__x0001_ 9" xfId="80"/>
    <cellStyle name="?ðÇ%U?&amp;H?_x005f_x0008_?s_x005f_x000a__x005f_x0007__x005f_x0001__x005f_x0001_" xfId="81"/>
    <cellStyle name="@ET_Style?.font5" xfId="82"/>
    <cellStyle name="[0]_Chi phÝ kh¸c_V" xfId="83"/>
    <cellStyle name="_!1 1 bao cao giao KH ve HTCMT vung TNB   12-12-2011" xfId="84"/>
    <cellStyle name="_x0001__!1 1 bao cao giao KH ve HTCMT vung TNB   12-12-2011" xfId="85"/>
    <cellStyle name="_1 TONG HOP - CA NA" xfId="86"/>
    <cellStyle name="_123_DONG_THANH_Moi" xfId="87"/>
    <cellStyle name="_123_DONG_THANH_Moi_!1 1 bao cao giao KH ve HTCMT vung TNB   12-12-2011" xfId="88"/>
    <cellStyle name="_123_DONG_THANH_Moi_KH TPCP vung TNB (03-1-2012)" xfId="89"/>
    <cellStyle name="_Bang Chi tieu (2)" xfId="90"/>
    <cellStyle name="_BAO GIA NGAY 24-10-08 (co dam)" xfId="91"/>
    <cellStyle name="_BC  NAM 2007" xfId="92"/>
    <cellStyle name="_BC CV 6403 BKHĐT" xfId="93"/>
    <cellStyle name="_BC thuc hien KH 2009" xfId="94"/>
    <cellStyle name="_BC thuc hien KH 2009_15_10_2013 BC nhu cau von doi ung ODA (2014-2016) ngay 15102013 Sua" xfId="95"/>
    <cellStyle name="_BC thuc hien KH 2009_BC nhu cau von doi ung ODA nganh NN (BKH)" xfId="96"/>
    <cellStyle name="_BC thuc hien KH 2009_BC nhu cau von doi ung ODA nganh NN (BKH)_05-12  KH trung han 2016-2020 - Liem Thinh edited" xfId="97"/>
    <cellStyle name="_BC thuc hien KH 2009_BC nhu cau von doi ung ODA nganh NN (BKH)_Copy of 05-12  KH trung han 2016-2020 - Liem Thinh edited (1)" xfId="98"/>
    <cellStyle name="_BC thuc hien KH 2009_BC Tai co cau (bieu TH)" xfId="99"/>
    <cellStyle name="_BC thuc hien KH 2009_BC Tai co cau (bieu TH)_05-12  KH trung han 2016-2020 - Liem Thinh edited" xfId="100"/>
    <cellStyle name="_BC thuc hien KH 2009_BC Tai co cau (bieu TH)_Copy of 05-12  KH trung han 2016-2020 - Liem Thinh edited (1)" xfId="101"/>
    <cellStyle name="_BC thuc hien KH 2009_DK 2014-2015 final" xfId="102"/>
    <cellStyle name="_BC thuc hien KH 2009_DK 2014-2015 final_05-12  KH trung han 2016-2020 - Liem Thinh edited" xfId="103"/>
    <cellStyle name="_BC thuc hien KH 2009_DK 2014-2015 final_Copy of 05-12  KH trung han 2016-2020 - Liem Thinh edited (1)" xfId="104"/>
    <cellStyle name="_BC thuc hien KH 2009_DK 2014-2015 new" xfId="105"/>
    <cellStyle name="_BC thuc hien KH 2009_DK 2014-2015 new_05-12  KH trung han 2016-2020 - Liem Thinh edited" xfId="106"/>
    <cellStyle name="_BC thuc hien KH 2009_DK 2014-2015 new_Copy of 05-12  KH trung han 2016-2020 - Liem Thinh edited (1)" xfId="107"/>
    <cellStyle name="_BC thuc hien KH 2009_DK KH CBDT 2014 11-11-2013" xfId="108"/>
    <cellStyle name="_BC thuc hien KH 2009_DK KH CBDT 2014 11-11-2013(1)" xfId="109"/>
    <cellStyle name="_BC thuc hien KH 2009_DK KH CBDT 2014 11-11-2013(1)_05-12  KH trung han 2016-2020 - Liem Thinh edited" xfId="110"/>
    <cellStyle name="_BC thuc hien KH 2009_DK KH CBDT 2014 11-11-2013(1)_Copy of 05-12  KH trung han 2016-2020 - Liem Thinh edited (1)" xfId="111"/>
    <cellStyle name="_BC thuc hien KH 2009_DK KH CBDT 2014 11-11-2013_05-12  KH trung han 2016-2020 - Liem Thinh edited" xfId="112"/>
    <cellStyle name="_BC thuc hien KH 2009_DK KH CBDT 2014 11-11-2013_Copy of 05-12  KH trung han 2016-2020 - Liem Thinh edited (1)" xfId="113"/>
    <cellStyle name="_BC thuc hien KH 2009_KH 2011-2015" xfId="114"/>
    <cellStyle name="_BC thuc hien KH 2009_tai co cau dau tu (tong hop)1" xfId="115"/>
    <cellStyle name="_BEN TRE" xfId="116"/>
    <cellStyle name="_Bieu mau cong trinh khoi cong moi 3-4" xfId="117"/>
    <cellStyle name="_Bieu Tay Nam Bo 25-11" xfId="118"/>
    <cellStyle name="_Bieu3ODA" xfId="119"/>
    <cellStyle name="_Bieu3ODA_1" xfId="120"/>
    <cellStyle name="_Bieu4HTMT" xfId="121"/>
    <cellStyle name="_Bieu4HTMT_!1 1 bao cao giao KH ve HTCMT vung TNB   12-12-2011" xfId="122"/>
    <cellStyle name="_Bieu4HTMT_KH TPCP vung TNB (03-1-2012)" xfId="123"/>
    <cellStyle name="_Book1" xfId="124"/>
    <cellStyle name="_Book1 2" xfId="125"/>
    <cellStyle name="_Book1_!1 1 bao cao giao KH ve HTCMT vung TNB   12-12-2011" xfId="126"/>
    <cellStyle name="_Book1_1" xfId="127"/>
    <cellStyle name="_Book1_BC-QT-WB-dthao" xfId="128"/>
    <cellStyle name="_Book1_BC-QT-WB-dthao_05-12  KH trung han 2016-2020 - Liem Thinh edited" xfId="129"/>
    <cellStyle name="_Book1_BC-QT-WB-dthao_Copy of 05-12  KH trung han 2016-2020 - Liem Thinh edited (1)" xfId="130"/>
    <cellStyle name="_Book1_BC-QT-WB-dthao_KH TPCP 2016-2020 (tong hop)" xfId="131"/>
    <cellStyle name="_Book1_Bieu3ODA" xfId="132"/>
    <cellStyle name="_Book1_Bieu4HTMT" xfId="133"/>
    <cellStyle name="_Book1_Bieu4HTMT_!1 1 bao cao giao KH ve HTCMT vung TNB   12-12-2011" xfId="134"/>
    <cellStyle name="_Book1_Bieu4HTMT_KH TPCP vung TNB (03-1-2012)" xfId="135"/>
    <cellStyle name="_Book1_bo sung von KCH nam 2010 va Du an tre kho khan" xfId="136"/>
    <cellStyle name="_Book1_bo sung von KCH nam 2010 va Du an tre kho khan_!1 1 bao cao giao KH ve HTCMT vung TNB   12-12-2011" xfId="137"/>
    <cellStyle name="_Book1_bo sung von KCH nam 2010 va Du an tre kho khan_KH TPCP vung TNB (03-1-2012)" xfId="138"/>
    <cellStyle name="_Book1_cong hang rao" xfId="139"/>
    <cellStyle name="_Book1_cong hang rao_!1 1 bao cao giao KH ve HTCMT vung TNB   12-12-2011" xfId="140"/>
    <cellStyle name="_Book1_cong hang rao_KH TPCP vung TNB (03-1-2012)" xfId="141"/>
    <cellStyle name="_Book1_danh muc chuan bi dau tu 2011 ngay 07-6-2011" xfId="142"/>
    <cellStyle name="_Book1_danh muc chuan bi dau tu 2011 ngay 07-6-2011_!1 1 bao cao giao KH ve HTCMT vung TNB   12-12-2011" xfId="143"/>
    <cellStyle name="_Book1_danh muc chuan bi dau tu 2011 ngay 07-6-2011_KH TPCP vung TNB (03-1-2012)" xfId="144"/>
    <cellStyle name="_Book1_Danh muc pbo nguon von XSKT, XDCB nam 2009 chuyen qua nam 2010" xfId="145"/>
    <cellStyle name="_Book1_Danh muc pbo nguon von XSKT, XDCB nam 2009 chuyen qua nam 2010_!1 1 bao cao giao KH ve HTCMT vung TNB   12-12-2011" xfId="146"/>
    <cellStyle name="_Book1_Danh muc pbo nguon von XSKT, XDCB nam 2009 chuyen qua nam 2010_KH TPCP vung TNB (03-1-2012)" xfId="147"/>
    <cellStyle name="_Book1_dieu chinh KH 2011 ngay 26-5-2011111" xfId="148"/>
    <cellStyle name="_Book1_dieu chinh KH 2011 ngay 26-5-2011111_!1 1 bao cao giao KH ve HTCMT vung TNB   12-12-2011" xfId="149"/>
    <cellStyle name="_Book1_dieu chinh KH 2011 ngay 26-5-2011111_KH TPCP vung TNB (03-1-2012)" xfId="150"/>
    <cellStyle name="_Book1_DS KCH PHAN BO VON NSDP NAM 2010" xfId="151"/>
    <cellStyle name="_Book1_DS KCH PHAN BO VON NSDP NAM 2010_!1 1 bao cao giao KH ve HTCMT vung TNB   12-12-2011" xfId="152"/>
    <cellStyle name="_Book1_DS KCH PHAN BO VON NSDP NAM 2010_KH TPCP vung TNB (03-1-2012)" xfId="153"/>
    <cellStyle name="_Book1_giao KH 2011 ngay 10-12-2010" xfId="154"/>
    <cellStyle name="_Book1_giao KH 2011 ngay 10-12-2010_!1 1 bao cao giao KH ve HTCMT vung TNB   12-12-2011" xfId="155"/>
    <cellStyle name="_Book1_giao KH 2011 ngay 10-12-2010_KH TPCP vung TNB (03-1-2012)" xfId="156"/>
    <cellStyle name="_Book1_IN" xfId="157"/>
    <cellStyle name="_Book1_kien giang 2" xfId="161"/>
    <cellStyle name="_Book1_Kh ql62 (2010) 11-09" xfId="158"/>
    <cellStyle name="_Book1_KH TPCP vung TNB (03-1-2012)" xfId="159"/>
    <cellStyle name="_Book1_Khung 2012" xfId="160"/>
    <cellStyle name="_Book1_phu luc tong ket tinh hinh TH giai doan 03-10 (ngay 30)" xfId="162"/>
    <cellStyle name="_Book1_phu luc tong ket tinh hinh TH giai doan 03-10 (ngay 30)_!1 1 bao cao giao KH ve HTCMT vung TNB   12-12-2011" xfId="163"/>
    <cellStyle name="_Book1_phu luc tong ket tinh hinh TH giai doan 03-10 (ngay 30)_KH TPCP vung TNB (03-1-2012)" xfId="164"/>
    <cellStyle name="_C.cong+B.luong-Sanluong" xfId="165"/>
    <cellStyle name="_cong hang rao" xfId="166"/>
    <cellStyle name="_dien chieu sang" xfId="167"/>
    <cellStyle name="_DK KH 2009" xfId="168"/>
    <cellStyle name="_DK KH 2009_15_10_2013 BC nhu cau von doi ung ODA (2014-2016) ngay 15102013 Sua" xfId="169"/>
    <cellStyle name="_DK KH 2009_BC nhu cau von doi ung ODA nganh NN (BKH)" xfId="170"/>
    <cellStyle name="_DK KH 2009_BC nhu cau von doi ung ODA nganh NN (BKH)_05-12  KH trung han 2016-2020 - Liem Thinh edited" xfId="171"/>
    <cellStyle name="_DK KH 2009_BC nhu cau von doi ung ODA nganh NN (BKH)_Copy of 05-12  KH trung han 2016-2020 - Liem Thinh edited (1)" xfId="172"/>
    <cellStyle name="_DK KH 2009_BC Tai co cau (bieu TH)" xfId="173"/>
    <cellStyle name="_DK KH 2009_BC Tai co cau (bieu TH)_05-12  KH trung han 2016-2020 - Liem Thinh edited" xfId="174"/>
    <cellStyle name="_DK KH 2009_BC Tai co cau (bieu TH)_Copy of 05-12  KH trung han 2016-2020 - Liem Thinh edited (1)" xfId="175"/>
    <cellStyle name="_DK KH 2009_DK 2014-2015 final" xfId="176"/>
    <cellStyle name="_DK KH 2009_DK 2014-2015 final_05-12  KH trung han 2016-2020 - Liem Thinh edited" xfId="177"/>
    <cellStyle name="_DK KH 2009_DK 2014-2015 final_Copy of 05-12  KH trung han 2016-2020 - Liem Thinh edited (1)" xfId="178"/>
    <cellStyle name="_DK KH 2009_DK 2014-2015 new" xfId="179"/>
    <cellStyle name="_DK KH 2009_DK 2014-2015 new_05-12  KH trung han 2016-2020 - Liem Thinh edited" xfId="180"/>
    <cellStyle name="_DK KH 2009_DK 2014-2015 new_Copy of 05-12  KH trung han 2016-2020 - Liem Thinh edited (1)" xfId="181"/>
    <cellStyle name="_DK KH 2009_DK KH CBDT 2014 11-11-2013" xfId="182"/>
    <cellStyle name="_DK KH 2009_DK KH CBDT 2014 11-11-2013(1)" xfId="183"/>
    <cellStyle name="_DK KH 2009_DK KH CBDT 2014 11-11-2013(1)_05-12  KH trung han 2016-2020 - Liem Thinh edited" xfId="184"/>
    <cellStyle name="_DK KH 2009_DK KH CBDT 2014 11-11-2013(1)_Copy of 05-12  KH trung han 2016-2020 - Liem Thinh edited (1)" xfId="185"/>
    <cellStyle name="_DK KH 2009_DK KH CBDT 2014 11-11-2013_05-12  KH trung han 2016-2020 - Liem Thinh edited" xfId="186"/>
    <cellStyle name="_DK KH 2009_DK KH CBDT 2014 11-11-2013_Copy of 05-12  KH trung han 2016-2020 - Liem Thinh edited (1)" xfId="187"/>
    <cellStyle name="_DK KH 2009_KH 2011-2015" xfId="188"/>
    <cellStyle name="_DK KH 2009_tai co cau dau tu (tong hop)1" xfId="189"/>
    <cellStyle name="_DK KH 2010" xfId="190"/>
    <cellStyle name="_DK KH 2010 (BKH)" xfId="191"/>
    <cellStyle name="_DK KH 2010_15_10_2013 BC nhu cau von doi ung ODA (2014-2016) ngay 15102013 Sua" xfId="192"/>
    <cellStyle name="_DK KH 2010_BC nhu cau von doi ung ODA nganh NN (BKH)" xfId="193"/>
    <cellStyle name="_DK KH 2010_BC nhu cau von doi ung ODA nganh NN (BKH)_05-12  KH trung han 2016-2020 - Liem Thinh edited" xfId="194"/>
    <cellStyle name="_DK KH 2010_BC nhu cau von doi ung ODA nganh NN (BKH)_Copy of 05-12  KH trung han 2016-2020 - Liem Thinh edited (1)" xfId="195"/>
    <cellStyle name="_DK KH 2010_BC Tai co cau (bieu TH)" xfId="196"/>
    <cellStyle name="_DK KH 2010_BC Tai co cau (bieu TH)_05-12  KH trung han 2016-2020 - Liem Thinh edited" xfId="197"/>
    <cellStyle name="_DK KH 2010_BC Tai co cau (bieu TH)_Copy of 05-12  KH trung han 2016-2020 - Liem Thinh edited (1)" xfId="198"/>
    <cellStyle name="_DK KH 2010_DK 2014-2015 final" xfId="199"/>
    <cellStyle name="_DK KH 2010_DK 2014-2015 final_05-12  KH trung han 2016-2020 - Liem Thinh edited" xfId="200"/>
    <cellStyle name="_DK KH 2010_DK 2014-2015 final_Copy of 05-12  KH trung han 2016-2020 - Liem Thinh edited (1)" xfId="201"/>
    <cellStyle name="_DK KH 2010_DK 2014-2015 new" xfId="202"/>
    <cellStyle name="_DK KH 2010_DK 2014-2015 new_05-12  KH trung han 2016-2020 - Liem Thinh edited" xfId="203"/>
    <cellStyle name="_DK KH 2010_DK 2014-2015 new_Copy of 05-12  KH trung han 2016-2020 - Liem Thinh edited (1)" xfId="204"/>
    <cellStyle name="_DK KH 2010_DK KH CBDT 2014 11-11-2013" xfId="205"/>
    <cellStyle name="_DK KH 2010_DK KH CBDT 2014 11-11-2013(1)" xfId="206"/>
    <cellStyle name="_DK KH 2010_DK KH CBDT 2014 11-11-2013(1)_05-12  KH trung han 2016-2020 - Liem Thinh edited" xfId="207"/>
    <cellStyle name="_DK KH 2010_DK KH CBDT 2014 11-11-2013(1)_Copy of 05-12  KH trung han 2016-2020 - Liem Thinh edited (1)" xfId="208"/>
    <cellStyle name="_DK KH 2010_DK KH CBDT 2014 11-11-2013_05-12  KH trung han 2016-2020 - Liem Thinh edited" xfId="209"/>
    <cellStyle name="_DK KH 2010_DK KH CBDT 2014 11-11-2013_Copy of 05-12  KH trung han 2016-2020 - Liem Thinh edited (1)" xfId="210"/>
    <cellStyle name="_DK KH 2010_KH 2011-2015" xfId="211"/>
    <cellStyle name="_DK KH 2010_tai co cau dau tu (tong hop)1" xfId="212"/>
    <cellStyle name="_DK TPCP 2010" xfId="213"/>
    <cellStyle name="_DO-D1500-KHONG CO TRONG DT" xfId="214"/>
    <cellStyle name="_Dong Thap" xfId="215"/>
    <cellStyle name="_Duyet TK thay đôi" xfId="216"/>
    <cellStyle name="_Duyet TK thay đôi_!1 1 bao cao giao KH ve HTCMT vung TNB   12-12-2011" xfId="217"/>
    <cellStyle name="_Duyet TK thay đôi_Bieu4HTMT" xfId="218"/>
    <cellStyle name="_Duyet TK thay đôi_Bieu4HTMT_!1 1 bao cao giao KH ve HTCMT vung TNB   12-12-2011" xfId="219"/>
    <cellStyle name="_Duyet TK thay đôi_Bieu4HTMT_KH TPCP vung TNB (03-1-2012)" xfId="220"/>
    <cellStyle name="_Duyet TK thay đôi_KH TPCP vung TNB (03-1-2012)" xfId="221"/>
    <cellStyle name="_GOITHAUSO2" xfId="222"/>
    <cellStyle name="_GOITHAUSO3" xfId="223"/>
    <cellStyle name="_GOITHAUSO4" xfId="224"/>
    <cellStyle name="_GTGT 2003" xfId="225"/>
    <cellStyle name="_Gui VU KH 5-5-09" xfId="226"/>
    <cellStyle name="_Gui VU KH 5-5-09_05-12  KH trung han 2016-2020 - Liem Thinh edited" xfId="227"/>
    <cellStyle name="_Gui VU KH 5-5-09_Copy of 05-12  KH trung han 2016-2020 - Liem Thinh edited (1)" xfId="228"/>
    <cellStyle name="_Gui VU KH 5-5-09_KH TPCP 2016-2020 (tong hop)" xfId="229"/>
    <cellStyle name="_HaHoa_TDT_DienCSang" xfId="230"/>
    <cellStyle name="_HaHoa19-5-07" xfId="231"/>
    <cellStyle name="_IN" xfId="232"/>
    <cellStyle name="_IN_!1 1 bao cao giao KH ve HTCMT vung TNB   12-12-2011" xfId="233"/>
    <cellStyle name="_IN_KH TPCP vung TNB (03-1-2012)" xfId="234"/>
    <cellStyle name="_KE KHAI THUE GTGT 2004" xfId="235"/>
    <cellStyle name="_KE KHAI THUE GTGT 2004_BCTC2004" xfId="236"/>
    <cellStyle name="_x0001__kien giang 2" xfId="266"/>
    <cellStyle name="_KT (2)" xfId="267"/>
    <cellStyle name="_KT (2) 2" xfId="268"/>
    <cellStyle name="_KT (2)_05-12  KH trung han 2016-2020 - Liem Thinh edited" xfId="269"/>
    <cellStyle name="_KT (2)_1" xfId="270"/>
    <cellStyle name="_KT (2)_1 2" xfId="271"/>
    <cellStyle name="_KT (2)_1_05-12  KH trung han 2016-2020 - Liem Thinh edited" xfId="272"/>
    <cellStyle name="_KT (2)_1_Copy of 05-12  KH trung han 2016-2020 - Liem Thinh edited (1)" xfId="273"/>
    <cellStyle name="_KT (2)_1_KH TPCP 2016-2020 (tong hop)" xfId="274"/>
    <cellStyle name="_KT (2)_1_Lora-tungchau" xfId="275"/>
    <cellStyle name="_KT (2)_1_Lora-tungchau 2" xfId="276"/>
    <cellStyle name="_KT (2)_1_Lora-tungchau_05-12  KH trung han 2016-2020 - Liem Thinh edited" xfId="277"/>
    <cellStyle name="_KT (2)_1_Lora-tungchau_Copy of 05-12  KH trung han 2016-2020 - Liem Thinh edited (1)" xfId="278"/>
    <cellStyle name="_KT (2)_1_Lora-tungchau_KH TPCP 2016-2020 (tong hop)" xfId="279"/>
    <cellStyle name="_KT (2)_1_Qt-HT3PQ1(CauKho)" xfId="280"/>
    <cellStyle name="_KT (2)_2" xfId="281"/>
    <cellStyle name="_KT (2)_2_TG-TH" xfId="282"/>
    <cellStyle name="_KT (2)_2_TG-TH 2" xfId="283"/>
    <cellStyle name="_KT (2)_2_TG-TH_05-12  KH trung han 2016-2020 - Liem Thinh edited" xfId="284"/>
    <cellStyle name="_KT (2)_2_TG-TH_ApGiaVatTu_cayxanh_latgach" xfId="285"/>
    <cellStyle name="_KT (2)_2_TG-TH_BANG TONG HOP TINH HINH THANH QUYET TOAN (MOI I)" xfId="286"/>
    <cellStyle name="_KT (2)_2_TG-TH_BANG TONG HOP TINH HINH THANH QUYET TOAN (MOI I) 2" xfId="287"/>
    <cellStyle name="_KT (2)_2_TG-TH_BAO CAO KLCT PT2000" xfId="288"/>
    <cellStyle name="_KT (2)_2_TG-TH_BAO CAO PT2000" xfId="289"/>
    <cellStyle name="_KT (2)_2_TG-TH_BAO CAO PT2000_Book1" xfId="290"/>
    <cellStyle name="_KT (2)_2_TG-TH_Bao cao XDCB 2001 - T11 KH dieu chinh 20-11-THAI" xfId="291"/>
    <cellStyle name="_KT (2)_2_TG-TH_BAO GIA NGAY 24-10-08 (co dam)" xfId="292"/>
    <cellStyle name="_KT (2)_2_TG-TH_BAO GIA NGAY 24-10-08 (co dam) 2" xfId="293"/>
    <cellStyle name="_KT (2)_2_TG-TH_BC  NAM 2007" xfId="294"/>
    <cellStyle name="_KT (2)_2_TG-TH_BC CV 6403 BKHĐT" xfId="295"/>
    <cellStyle name="_KT (2)_2_TG-TH_BC CV 6403 BKHĐT 2" xfId="296"/>
    <cellStyle name="_KT (2)_2_TG-TH_BC NQ11-CP - chinh sua lai" xfId="297"/>
    <cellStyle name="_KT (2)_2_TG-TH_BC NQ11-CP-Quynh sau bieu so3" xfId="298"/>
    <cellStyle name="_KT (2)_2_TG-TH_BC_NQ11-CP_-_Thao_sua_lai" xfId="299"/>
    <cellStyle name="_KT (2)_2_TG-TH_Bieu mau cong trinh khoi cong moi 3-4" xfId="300"/>
    <cellStyle name="_KT (2)_2_TG-TH_Bieu mau cong trinh khoi cong moi 3-4 2" xfId="301"/>
    <cellStyle name="_KT (2)_2_TG-TH_Bieu3ODA" xfId="302"/>
    <cellStyle name="_KT (2)_2_TG-TH_Bieu3ODA_1" xfId="303"/>
    <cellStyle name="_KT (2)_2_TG-TH_Bieu4HTMT" xfId="304"/>
    <cellStyle name="_KT (2)_2_TG-TH_Bieu4HTMT 2" xfId="305"/>
    <cellStyle name="_KT (2)_2_TG-TH_bo sung von KCH nam 2010 va Du an tre kho khan" xfId="306"/>
    <cellStyle name="_KT (2)_2_TG-TH_bo sung von KCH nam 2010 va Du an tre kho khan 2" xfId="307"/>
    <cellStyle name="_KT (2)_2_TG-TH_Book1" xfId="308"/>
    <cellStyle name="_KT (2)_2_TG-TH_Book1 2" xfId="309"/>
    <cellStyle name="_KT (2)_2_TG-TH_Book1_1" xfId="310"/>
    <cellStyle name="_KT (2)_2_TG-TH_Book1_1 2" xfId="311"/>
    <cellStyle name="_KT (2)_2_TG-TH_Book1_1 3" xfId="312"/>
    <cellStyle name="_KT (2)_2_TG-TH_Book1_1_BC CV 6403 BKHĐT" xfId="313"/>
    <cellStyle name="_KT (2)_2_TG-TH_Book1_1_BC CV 6403 BKHĐT 2" xfId="314"/>
    <cellStyle name="_KT (2)_2_TG-TH_Book1_1_Bieu mau cong trinh khoi cong moi 3-4" xfId="315"/>
    <cellStyle name="_KT (2)_2_TG-TH_Book1_1_Bieu mau cong trinh khoi cong moi 3-4 2" xfId="316"/>
    <cellStyle name="_KT (2)_2_TG-TH_Book1_1_Bieu3ODA" xfId="317"/>
    <cellStyle name="_KT (2)_2_TG-TH_Book1_1_Bieu3ODA 2" xfId="318"/>
    <cellStyle name="_KT (2)_2_TG-TH_Book1_1_Bieu4HTMT" xfId="319"/>
    <cellStyle name="_KT (2)_2_TG-TH_Book1_1_Bieu4HTMT 2" xfId="320"/>
    <cellStyle name="_KT (2)_2_TG-TH_Book1_1_Book1" xfId="321"/>
    <cellStyle name="_KT (2)_2_TG-TH_Book1_1_Luy ke von ung nam 2011 -Thoa gui ngay 12-8-2012" xfId="322"/>
    <cellStyle name="_KT (2)_2_TG-TH_Book1_1_Luy ke von ung nam 2011 -Thoa gui ngay 12-8-2012 2" xfId="323"/>
    <cellStyle name="_KT (2)_2_TG-TH_Book1_2" xfId="324"/>
    <cellStyle name="_KT (2)_2_TG-TH_Book1_2 2" xfId="325"/>
    <cellStyle name="_KT (2)_2_TG-TH_Book1_2_BC CV 6403 BKHĐT" xfId="326"/>
    <cellStyle name="_KT (2)_2_TG-TH_Book1_2_Bieu3ODA" xfId="327"/>
    <cellStyle name="_KT (2)_2_TG-TH_Book1_2_Luy ke von ung nam 2011 -Thoa gui ngay 12-8-2012" xfId="328"/>
    <cellStyle name="_KT (2)_2_TG-TH_Book1_3" xfId="329"/>
    <cellStyle name="_KT (2)_2_TG-TH_Book1_3 2" xfId="330"/>
    <cellStyle name="_KT (2)_2_TG-TH_Book1_BC CV 6403 BKHĐT" xfId="331"/>
    <cellStyle name="_KT (2)_2_TG-TH_Book1_Bieu mau cong trinh khoi cong moi 3-4" xfId="332"/>
    <cellStyle name="_KT (2)_2_TG-TH_Book1_Bieu3ODA" xfId="333"/>
    <cellStyle name="_KT (2)_2_TG-TH_Book1_Bieu4HTMT" xfId="334"/>
    <cellStyle name="_KT (2)_2_TG-TH_Book1_bo sung von KCH nam 2010 va Du an tre kho khan" xfId="335"/>
    <cellStyle name="_KT (2)_2_TG-TH_Book1_Book1" xfId="336"/>
    <cellStyle name="_KT (2)_2_TG-TH_Book1_danh muc chuan bi dau tu 2011 ngay 07-6-2011" xfId="337"/>
    <cellStyle name="_KT (2)_2_TG-TH_Book1_Danh muc pbo nguon von XSKT, XDCB nam 2009 chuyen qua nam 2010" xfId="338"/>
    <cellStyle name="_KT (2)_2_TG-TH_Book1_dieu chinh KH 2011 ngay 26-5-2011111" xfId="339"/>
    <cellStyle name="_KT (2)_2_TG-TH_Book1_DS KCH PHAN BO VON NSDP NAM 2010" xfId="340"/>
    <cellStyle name="_KT (2)_2_TG-TH_Book1_giao KH 2011 ngay 10-12-2010" xfId="341"/>
    <cellStyle name="_KT (2)_2_TG-TH_Book1_Luy ke von ung nam 2011 -Thoa gui ngay 12-8-2012" xfId="342"/>
    <cellStyle name="_KT (2)_2_TG-TH_CAU Khanh Nam(Thi Cong)" xfId="343"/>
    <cellStyle name="_KT (2)_2_TG-TH_CAU Khanh Nam(Thi Cong) 2" xfId="344"/>
    <cellStyle name="_KT (2)_2_TG-TH_CoCauPhi (version 1)" xfId="347"/>
    <cellStyle name="_KT (2)_2_TG-TH_Copy of 05-12  KH trung han 2016-2020 - Liem Thinh edited (1)" xfId="348"/>
    <cellStyle name="_KT (2)_2_TG-TH_ChiHuong_ApGia" xfId="345"/>
    <cellStyle name="_KT (2)_2_TG-TH_ChiHuong_ApGia 2" xfId="346"/>
    <cellStyle name="_KT (2)_2_TG-TH_danh muc chuan bi dau tu 2011 ngay 07-6-2011" xfId="349"/>
    <cellStyle name="_KT (2)_2_TG-TH_Danh muc pbo nguon von XSKT, XDCB nam 2009 chuyen qua nam 2010" xfId="350"/>
    <cellStyle name="_KT (2)_2_TG-TH_Danh muc pbo nguon von XSKT, XDCB nam 2009 chuyen qua nam 2010 2" xfId="351"/>
    <cellStyle name="_KT (2)_2_TG-TH_DAU NOI PL-CL TAI PHU LAMHC" xfId="352"/>
    <cellStyle name="_KT (2)_2_TG-TH_dieu chinh KH 2011 ngay 26-5-2011111" xfId="353"/>
    <cellStyle name="_KT (2)_2_TG-TH_DS KCH PHAN BO VON NSDP NAM 2010" xfId="354"/>
    <cellStyle name="_KT (2)_2_TG-TH_DS KCH PHAN BO VON NSDP NAM 2010 2" xfId="355"/>
    <cellStyle name="_KT (2)_2_TG-TH_DTCDT MR.2N110.HOCMON.TDTOAN.CCUNG" xfId="356"/>
    <cellStyle name="_KT (2)_2_TG-TH_DU TRU VAT TU" xfId="357"/>
    <cellStyle name="_KT (2)_2_TG-TH_DU TRU VAT TU 2" xfId="358"/>
    <cellStyle name="_KT (2)_2_TG-TH_GTGT 2003" xfId="360"/>
    <cellStyle name="_KT (2)_2_TG-TH_giao KH 2011 ngay 10-12-2010" xfId="359"/>
    <cellStyle name="_KT (2)_2_TG-TH_KE KHAI THUE GTGT 2004" xfId="361"/>
    <cellStyle name="_KT (2)_2_TG-TH_KE KHAI THUE GTGT 2004 2" xfId="362"/>
    <cellStyle name="_KT (2)_2_TG-TH_KE KHAI THUE GTGT 2004_BCTC2004" xfId="363"/>
    <cellStyle name="_KT (2)_2_TG-TH_kien giang 2" xfId="366"/>
    <cellStyle name="_KT (2)_2_TG-TH_KH TPCP 2016-2020 (tong hop)" xfId="364"/>
    <cellStyle name="_KT (2)_2_TG-TH_KH TPCP vung TNB (03-1-2012)" xfId="365"/>
    <cellStyle name="_KT (2)_2_TG-TH_Lora-tungchau" xfId="367"/>
    <cellStyle name="_KT (2)_2_TG-TH_Luy ke von ung nam 2011 -Thoa gui ngay 12-8-2012" xfId="368"/>
    <cellStyle name="_KT (2)_2_TG-TH_Luy ke von ung nam 2011 -Thoa gui ngay 12-8-2012 2" xfId="369"/>
    <cellStyle name="_KT (2)_2_TG-TH_N-X-T-04" xfId="371"/>
    <cellStyle name="_KT (2)_2_TG-TH_NhanCong" xfId="370"/>
    <cellStyle name="_KT (2)_2_TG-TH_PGIA-phieu tham tra Kho bac" xfId="372"/>
    <cellStyle name="_KT (2)_2_TG-TH_PT02-02" xfId="375"/>
    <cellStyle name="_KT (2)_2_TG-TH_PT02-02_Book1" xfId="376"/>
    <cellStyle name="_KT (2)_2_TG-TH_PT02-03" xfId="377"/>
    <cellStyle name="_KT (2)_2_TG-TH_PT02-03_Book1" xfId="378"/>
    <cellStyle name="_KT (2)_2_TG-TH_phu luc tong ket tinh hinh TH giai doan 03-10 (ngay 30)" xfId="373"/>
    <cellStyle name="_KT (2)_2_TG-TH_phu luc tong ket tinh hinh TH giai doan 03-10 (ngay 30) 2" xfId="374"/>
    <cellStyle name="_KT (2)_2_TG-TH_Qt-HT3PQ1(CauKho)" xfId="379"/>
    <cellStyle name="_KT (2)_2_TG-TH_Sheet1" xfId="380"/>
    <cellStyle name="_KT (2)_2_TG-TH_TK152-04" xfId="381"/>
    <cellStyle name="_KT (2)_2_TG-TH_ÿÿÿÿÿ" xfId="382"/>
    <cellStyle name="_KT (2)_2_TG-TH_ÿÿÿÿÿ 2" xfId="383"/>
    <cellStyle name="_KT (2)_2_TG-TH_ÿÿÿÿÿ_Bieu mau cong trinh khoi cong moi 3-4" xfId="384"/>
    <cellStyle name="_KT (2)_2_TG-TH_ÿÿÿÿÿ_Bieu mau cong trinh khoi cong moi 3-4 2" xfId="385"/>
    <cellStyle name="_KT (2)_2_TG-TH_ÿÿÿÿÿ_Bieu3ODA" xfId="386"/>
    <cellStyle name="_KT (2)_2_TG-TH_ÿÿÿÿÿ_Bieu3ODA 2" xfId="387"/>
    <cellStyle name="_KT (2)_2_TG-TH_ÿÿÿÿÿ_Bieu4HTMT" xfId="388"/>
    <cellStyle name="_KT (2)_2_TG-TH_ÿÿÿÿÿ_Bieu4HTMT 2" xfId="389"/>
    <cellStyle name="_KT (2)_2_TG-TH_ÿÿÿÿÿ_kien giang 2" xfId="391"/>
    <cellStyle name="_KT (2)_2_TG-TH_ÿÿÿÿÿ_KH TPCP vung TNB (03-1-2012)" xfId="390"/>
    <cellStyle name="_KT (2)_3" xfId="392"/>
    <cellStyle name="_KT (2)_3_TG-TH" xfId="393"/>
    <cellStyle name="_KT (2)_3_TG-TH 2" xfId="394"/>
    <cellStyle name="_KT (2)_3_TG-TH_05-12  KH trung han 2016-2020 - Liem Thinh edited" xfId="395"/>
    <cellStyle name="_KT (2)_3_TG-TH_BC  NAM 2007" xfId="396"/>
    <cellStyle name="_KT (2)_3_TG-TH_Bieu mau cong trinh khoi cong moi 3-4" xfId="397"/>
    <cellStyle name="_KT (2)_3_TG-TH_Bieu3ODA" xfId="398"/>
    <cellStyle name="_KT (2)_3_TG-TH_Bieu3ODA_1" xfId="399"/>
    <cellStyle name="_KT (2)_3_TG-TH_Bieu4HTMT" xfId="400"/>
    <cellStyle name="_KT (2)_3_TG-TH_bo sung von KCH nam 2010 va Du an tre kho khan" xfId="401"/>
    <cellStyle name="_KT (2)_3_TG-TH_Book1" xfId="402"/>
    <cellStyle name="_KT (2)_3_TG-TH_Book1 2" xfId="403"/>
    <cellStyle name="_KT (2)_3_TG-TH_Book1_BC-QT-WB-dthao" xfId="404"/>
    <cellStyle name="_KT (2)_3_TG-TH_Book1_BC-QT-WB-dthao_05-12  KH trung han 2016-2020 - Liem Thinh edited" xfId="405"/>
    <cellStyle name="_KT (2)_3_TG-TH_Book1_BC-QT-WB-dthao_Copy of 05-12  KH trung han 2016-2020 - Liem Thinh edited (1)" xfId="406"/>
    <cellStyle name="_KT (2)_3_TG-TH_Book1_BC-QT-WB-dthao_KH TPCP 2016-2020 (tong hop)" xfId="407"/>
    <cellStyle name="_KT (2)_3_TG-TH_Book1_kien giang 2" xfId="409"/>
    <cellStyle name="_KT (2)_3_TG-TH_Book1_KH TPCP vung TNB (03-1-2012)" xfId="408"/>
    <cellStyle name="_KT (2)_3_TG-TH_Copy of 05-12  KH trung han 2016-2020 - Liem Thinh edited (1)" xfId="410"/>
    <cellStyle name="_KT (2)_3_TG-TH_danh muc chuan bi dau tu 2011 ngay 07-6-2011" xfId="411"/>
    <cellStyle name="_KT (2)_3_TG-TH_Danh muc pbo nguon von XSKT, XDCB nam 2009 chuyen qua nam 2010" xfId="412"/>
    <cellStyle name="_KT (2)_3_TG-TH_dieu chinh KH 2011 ngay 26-5-2011111" xfId="413"/>
    <cellStyle name="_KT (2)_3_TG-TH_DS KCH PHAN BO VON NSDP NAM 2010" xfId="414"/>
    <cellStyle name="_KT (2)_3_TG-TH_GTGT 2003" xfId="416"/>
    <cellStyle name="_KT (2)_3_TG-TH_giao KH 2011 ngay 10-12-2010" xfId="415"/>
    <cellStyle name="_KT (2)_3_TG-TH_KE KHAI THUE GTGT 2004" xfId="417"/>
    <cellStyle name="_KT (2)_3_TG-TH_KE KHAI THUE GTGT 2004_BCTC2004" xfId="418"/>
    <cellStyle name="_KT (2)_3_TG-TH_kien giang 2" xfId="421"/>
    <cellStyle name="_KT (2)_3_TG-TH_KH TPCP 2016-2020 (tong hop)" xfId="419"/>
    <cellStyle name="_KT (2)_3_TG-TH_KH TPCP vung TNB (03-1-2012)" xfId="420"/>
    <cellStyle name="_KT (2)_3_TG-TH_Lora-tungchau" xfId="422"/>
    <cellStyle name="_KT (2)_3_TG-TH_Lora-tungchau 2" xfId="423"/>
    <cellStyle name="_KT (2)_3_TG-TH_Lora-tungchau_05-12  KH trung han 2016-2020 - Liem Thinh edited" xfId="424"/>
    <cellStyle name="_KT (2)_3_TG-TH_Lora-tungchau_Copy of 05-12  KH trung han 2016-2020 - Liem Thinh edited (1)" xfId="425"/>
    <cellStyle name="_KT (2)_3_TG-TH_Lora-tungchau_KH TPCP 2016-2020 (tong hop)" xfId="426"/>
    <cellStyle name="_KT (2)_3_TG-TH_N-X-T-04" xfId="427"/>
    <cellStyle name="_KT (2)_3_TG-TH_PERSONAL" xfId="428"/>
    <cellStyle name="_KT (2)_3_TG-TH_PERSONAL_BC CV 6403 BKHĐT" xfId="429"/>
    <cellStyle name="_KT (2)_3_TG-TH_PERSONAL_Bieu mau cong trinh khoi cong moi 3-4" xfId="430"/>
    <cellStyle name="_KT (2)_3_TG-TH_PERSONAL_Bieu3ODA" xfId="431"/>
    <cellStyle name="_KT (2)_3_TG-TH_PERSONAL_Bieu4HTMT" xfId="432"/>
    <cellStyle name="_KT (2)_3_TG-TH_PERSONAL_Book1" xfId="433"/>
    <cellStyle name="_KT (2)_3_TG-TH_PERSONAL_Book1 2" xfId="434"/>
    <cellStyle name="_KT (2)_3_TG-TH_PERSONAL_HTQ.8 GD1" xfId="435"/>
    <cellStyle name="_KT (2)_3_TG-TH_PERSONAL_HTQ.8 GD1_05-12  KH trung han 2016-2020 - Liem Thinh edited" xfId="436"/>
    <cellStyle name="_KT (2)_3_TG-TH_PERSONAL_HTQ.8 GD1_Copy of 05-12  KH trung han 2016-2020 - Liem Thinh edited (1)" xfId="437"/>
    <cellStyle name="_KT (2)_3_TG-TH_PERSONAL_HTQ.8 GD1_KH TPCP 2016-2020 (tong hop)" xfId="438"/>
    <cellStyle name="_KT (2)_3_TG-TH_PERSONAL_Luy ke von ung nam 2011 -Thoa gui ngay 12-8-2012" xfId="439"/>
    <cellStyle name="_KT (2)_3_TG-TH_PERSONAL_Tong hop KHCB 2001" xfId="440"/>
    <cellStyle name="_KT (2)_3_TG-TH_Qt-HT3PQ1(CauKho)" xfId="441"/>
    <cellStyle name="_KT (2)_3_TG-TH_TK152-04" xfId="442"/>
    <cellStyle name="_KT (2)_3_TG-TH_ÿÿÿÿÿ" xfId="443"/>
    <cellStyle name="_KT (2)_3_TG-TH_ÿÿÿÿÿ_kien giang 2" xfId="445"/>
    <cellStyle name="_KT (2)_3_TG-TH_ÿÿÿÿÿ_KH TPCP vung TNB (03-1-2012)" xfId="444"/>
    <cellStyle name="_KT (2)_4" xfId="446"/>
    <cellStyle name="_KT (2)_4 2" xfId="447"/>
    <cellStyle name="_KT (2)_4_05-12  KH trung han 2016-2020 - Liem Thinh edited" xfId="448"/>
    <cellStyle name="_KT (2)_4_ApGiaVatTu_cayxanh_latgach" xfId="449"/>
    <cellStyle name="_KT (2)_4_BANG TONG HOP TINH HINH THANH QUYET TOAN (MOI I)" xfId="450"/>
    <cellStyle name="_KT (2)_4_BANG TONG HOP TINH HINH THANH QUYET TOAN (MOI I) 2" xfId="451"/>
    <cellStyle name="_KT (2)_4_BAO CAO KLCT PT2000" xfId="452"/>
    <cellStyle name="_KT (2)_4_BAO CAO PT2000" xfId="453"/>
    <cellStyle name="_KT (2)_4_BAO CAO PT2000_Book1" xfId="454"/>
    <cellStyle name="_KT (2)_4_Bao cao XDCB 2001 - T11 KH dieu chinh 20-11-THAI" xfId="455"/>
    <cellStyle name="_KT (2)_4_BAO GIA NGAY 24-10-08 (co dam)" xfId="456"/>
    <cellStyle name="_KT (2)_4_BAO GIA NGAY 24-10-08 (co dam) 2" xfId="457"/>
    <cellStyle name="_KT (2)_4_BC  NAM 2007" xfId="458"/>
    <cellStyle name="_KT (2)_4_BC CV 6403 BKHĐT" xfId="459"/>
    <cellStyle name="_KT (2)_4_BC CV 6403 BKHĐT 2" xfId="460"/>
    <cellStyle name="_KT (2)_4_BC NQ11-CP - chinh sua lai" xfId="461"/>
    <cellStyle name="_KT (2)_4_BC NQ11-CP-Quynh sau bieu so3" xfId="462"/>
    <cellStyle name="_KT (2)_4_BC_NQ11-CP_-_Thao_sua_lai" xfId="463"/>
    <cellStyle name="_KT (2)_4_Bieu mau cong trinh khoi cong moi 3-4" xfId="464"/>
    <cellStyle name="_KT (2)_4_Bieu mau cong trinh khoi cong moi 3-4 2" xfId="465"/>
    <cellStyle name="_KT (2)_4_Bieu3ODA" xfId="466"/>
    <cellStyle name="_KT (2)_4_Bieu3ODA_1" xfId="467"/>
    <cellStyle name="_KT (2)_4_Bieu4HTMT" xfId="468"/>
    <cellStyle name="_KT (2)_4_Bieu4HTMT 2" xfId="469"/>
    <cellStyle name="_KT (2)_4_bo sung von KCH nam 2010 va Du an tre kho khan" xfId="470"/>
    <cellStyle name="_KT (2)_4_bo sung von KCH nam 2010 va Du an tre kho khan 2" xfId="471"/>
    <cellStyle name="_KT (2)_4_Book1" xfId="472"/>
    <cellStyle name="_KT (2)_4_Book1 2" xfId="473"/>
    <cellStyle name="_KT (2)_4_Book1_1" xfId="474"/>
    <cellStyle name="_KT (2)_4_Book1_1 2" xfId="475"/>
    <cellStyle name="_KT (2)_4_Book1_1 3" xfId="476"/>
    <cellStyle name="_KT (2)_4_Book1_1_BC CV 6403 BKHĐT" xfId="477"/>
    <cellStyle name="_KT (2)_4_Book1_1_BC CV 6403 BKHĐT 2" xfId="478"/>
    <cellStyle name="_KT (2)_4_Book1_1_Bieu mau cong trinh khoi cong moi 3-4" xfId="479"/>
    <cellStyle name="_KT (2)_4_Book1_1_Bieu mau cong trinh khoi cong moi 3-4 2" xfId="480"/>
    <cellStyle name="_KT (2)_4_Book1_1_Bieu3ODA" xfId="481"/>
    <cellStyle name="_KT (2)_4_Book1_1_Bieu3ODA 2" xfId="482"/>
    <cellStyle name="_KT (2)_4_Book1_1_Bieu4HTMT" xfId="483"/>
    <cellStyle name="_KT (2)_4_Book1_1_Bieu4HTMT 2" xfId="484"/>
    <cellStyle name="_KT (2)_4_Book1_1_Book1" xfId="485"/>
    <cellStyle name="_KT (2)_4_Book1_1_Luy ke von ung nam 2011 -Thoa gui ngay 12-8-2012" xfId="486"/>
    <cellStyle name="_KT (2)_4_Book1_1_Luy ke von ung nam 2011 -Thoa gui ngay 12-8-2012 2" xfId="487"/>
    <cellStyle name="_KT (2)_4_Book1_2" xfId="488"/>
    <cellStyle name="_KT (2)_4_Book1_2 2" xfId="489"/>
    <cellStyle name="_KT (2)_4_Book1_2_BC CV 6403 BKHĐT" xfId="490"/>
    <cellStyle name="_KT (2)_4_Book1_2_Bieu3ODA" xfId="491"/>
    <cellStyle name="_KT (2)_4_Book1_2_Luy ke von ung nam 2011 -Thoa gui ngay 12-8-2012" xfId="492"/>
    <cellStyle name="_KT (2)_4_Book1_3" xfId="493"/>
    <cellStyle name="_KT (2)_4_Book1_3 2" xfId="494"/>
    <cellStyle name="_KT (2)_4_Book1_BC CV 6403 BKHĐT" xfId="495"/>
    <cellStyle name="_KT (2)_4_Book1_Bieu mau cong trinh khoi cong moi 3-4" xfId="496"/>
    <cellStyle name="_KT (2)_4_Book1_Bieu3ODA" xfId="497"/>
    <cellStyle name="_KT (2)_4_Book1_Bieu4HTMT" xfId="498"/>
    <cellStyle name="_KT (2)_4_Book1_bo sung von KCH nam 2010 va Du an tre kho khan" xfId="499"/>
    <cellStyle name="_KT (2)_4_Book1_Book1" xfId="500"/>
    <cellStyle name="_KT (2)_4_Book1_danh muc chuan bi dau tu 2011 ngay 07-6-2011" xfId="501"/>
    <cellStyle name="_KT (2)_4_Book1_Danh muc pbo nguon von XSKT, XDCB nam 2009 chuyen qua nam 2010" xfId="502"/>
    <cellStyle name="_KT (2)_4_Book1_dieu chinh KH 2011 ngay 26-5-2011111" xfId="503"/>
    <cellStyle name="_KT (2)_4_Book1_DS KCH PHAN BO VON NSDP NAM 2010" xfId="504"/>
    <cellStyle name="_KT (2)_4_Book1_giao KH 2011 ngay 10-12-2010" xfId="505"/>
    <cellStyle name="_KT (2)_4_Book1_Luy ke von ung nam 2011 -Thoa gui ngay 12-8-2012" xfId="506"/>
    <cellStyle name="_KT (2)_4_CAU Khanh Nam(Thi Cong)" xfId="507"/>
    <cellStyle name="_KT (2)_4_CAU Khanh Nam(Thi Cong) 2" xfId="508"/>
    <cellStyle name="_KT (2)_4_CoCauPhi (version 1)" xfId="511"/>
    <cellStyle name="_KT (2)_4_Copy of 05-12  KH trung han 2016-2020 - Liem Thinh edited (1)" xfId="512"/>
    <cellStyle name="_KT (2)_4_ChiHuong_ApGia" xfId="509"/>
    <cellStyle name="_KT (2)_4_ChiHuong_ApGia 2" xfId="510"/>
    <cellStyle name="_KT (2)_4_danh muc chuan bi dau tu 2011 ngay 07-6-2011" xfId="513"/>
    <cellStyle name="_KT (2)_4_Danh muc pbo nguon von XSKT, XDCB nam 2009 chuyen qua nam 2010" xfId="514"/>
    <cellStyle name="_KT (2)_4_Danh muc pbo nguon von XSKT, XDCB nam 2009 chuyen qua nam 2010 2" xfId="515"/>
    <cellStyle name="_KT (2)_4_DAU NOI PL-CL TAI PHU LAMHC" xfId="516"/>
    <cellStyle name="_KT (2)_4_dieu chinh KH 2011 ngay 26-5-2011111" xfId="517"/>
    <cellStyle name="_KT (2)_4_DS KCH PHAN BO VON NSDP NAM 2010" xfId="518"/>
    <cellStyle name="_KT (2)_4_DS KCH PHAN BO VON NSDP NAM 2010 2" xfId="519"/>
    <cellStyle name="_KT (2)_4_DTCDT MR.2N110.HOCMON.TDTOAN.CCUNG" xfId="520"/>
    <cellStyle name="_KT (2)_4_DU TRU VAT TU" xfId="521"/>
    <cellStyle name="_KT (2)_4_DU TRU VAT TU 2" xfId="522"/>
    <cellStyle name="_KT (2)_4_GTGT 2003" xfId="524"/>
    <cellStyle name="_KT (2)_4_giao KH 2011 ngay 10-12-2010" xfId="523"/>
    <cellStyle name="_KT (2)_4_KE KHAI THUE GTGT 2004" xfId="525"/>
    <cellStyle name="_KT (2)_4_KE KHAI THUE GTGT 2004 2" xfId="526"/>
    <cellStyle name="_KT (2)_4_KE KHAI THUE GTGT 2004_BCTC2004" xfId="527"/>
    <cellStyle name="_KT (2)_4_kien giang 2" xfId="530"/>
    <cellStyle name="_KT (2)_4_KH TPCP 2016-2020 (tong hop)" xfId="528"/>
    <cellStyle name="_KT (2)_4_KH TPCP vung TNB (03-1-2012)" xfId="529"/>
    <cellStyle name="_KT (2)_4_Lora-tungchau" xfId="531"/>
    <cellStyle name="_KT (2)_4_Luy ke von ung nam 2011 -Thoa gui ngay 12-8-2012" xfId="532"/>
    <cellStyle name="_KT (2)_4_Luy ke von ung nam 2011 -Thoa gui ngay 12-8-2012 2" xfId="533"/>
    <cellStyle name="_KT (2)_4_N-X-T-04" xfId="535"/>
    <cellStyle name="_KT (2)_4_NhanCong" xfId="534"/>
    <cellStyle name="_KT (2)_4_PGIA-phieu tham tra Kho bac" xfId="536"/>
    <cellStyle name="_KT (2)_4_PT02-02" xfId="539"/>
    <cellStyle name="_KT (2)_4_PT02-02_Book1" xfId="540"/>
    <cellStyle name="_KT (2)_4_PT02-03" xfId="541"/>
    <cellStyle name="_KT (2)_4_PT02-03_Book1" xfId="542"/>
    <cellStyle name="_KT (2)_4_phu luc tong ket tinh hinh TH giai doan 03-10 (ngay 30)" xfId="537"/>
    <cellStyle name="_KT (2)_4_phu luc tong ket tinh hinh TH giai doan 03-10 (ngay 30) 2" xfId="538"/>
    <cellStyle name="_KT (2)_4_Qt-HT3PQ1(CauKho)" xfId="543"/>
    <cellStyle name="_KT (2)_4_Sheet1" xfId="544"/>
    <cellStyle name="_KT (2)_4_TG-TH" xfId="545"/>
    <cellStyle name="_KT (2)_4_TK152-04" xfId="546"/>
    <cellStyle name="_KT (2)_4_ÿÿÿÿÿ" xfId="547"/>
    <cellStyle name="_KT (2)_4_ÿÿÿÿÿ 2" xfId="548"/>
    <cellStyle name="_KT (2)_4_ÿÿÿÿÿ_Bieu mau cong trinh khoi cong moi 3-4" xfId="549"/>
    <cellStyle name="_KT (2)_4_ÿÿÿÿÿ_Bieu mau cong trinh khoi cong moi 3-4 2" xfId="550"/>
    <cellStyle name="_KT (2)_4_ÿÿÿÿÿ_Bieu3ODA" xfId="551"/>
    <cellStyle name="_KT (2)_4_ÿÿÿÿÿ_Bieu3ODA 2" xfId="552"/>
    <cellStyle name="_KT (2)_4_ÿÿÿÿÿ_Bieu4HTMT" xfId="553"/>
    <cellStyle name="_KT (2)_4_ÿÿÿÿÿ_Bieu4HTMT 2" xfId="554"/>
    <cellStyle name="_KT (2)_4_ÿÿÿÿÿ_kien giang 2" xfId="556"/>
    <cellStyle name="_KT (2)_4_ÿÿÿÿÿ_KH TPCP vung TNB (03-1-2012)" xfId="555"/>
    <cellStyle name="_KT (2)_5" xfId="557"/>
    <cellStyle name="_KT (2)_5 2" xfId="558"/>
    <cellStyle name="_KT (2)_5_05-12  KH trung han 2016-2020 - Liem Thinh edited" xfId="559"/>
    <cellStyle name="_KT (2)_5_ApGiaVatTu_cayxanh_latgach" xfId="560"/>
    <cellStyle name="_KT (2)_5_BANG TONG HOP TINH HINH THANH QUYET TOAN (MOI I)" xfId="561"/>
    <cellStyle name="_KT (2)_5_BANG TONG HOP TINH HINH THANH QUYET TOAN (MOI I) 2" xfId="562"/>
    <cellStyle name="_KT (2)_5_BAO CAO KLCT PT2000" xfId="563"/>
    <cellStyle name="_KT (2)_5_BAO CAO PT2000" xfId="564"/>
    <cellStyle name="_KT (2)_5_BAO CAO PT2000_Book1" xfId="565"/>
    <cellStyle name="_KT (2)_5_Bao cao XDCB 2001 - T11 KH dieu chinh 20-11-THAI" xfId="566"/>
    <cellStyle name="_KT (2)_5_BAO GIA NGAY 24-10-08 (co dam)" xfId="567"/>
    <cellStyle name="_KT (2)_5_BAO GIA NGAY 24-10-08 (co dam) 2" xfId="568"/>
    <cellStyle name="_KT (2)_5_BC  NAM 2007" xfId="569"/>
    <cellStyle name="_KT (2)_5_BC CV 6403 BKHĐT" xfId="570"/>
    <cellStyle name="_KT (2)_5_BC CV 6403 BKHĐT 2" xfId="571"/>
    <cellStyle name="_KT (2)_5_BC NQ11-CP - chinh sua lai" xfId="572"/>
    <cellStyle name="_KT (2)_5_BC NQ11-CP-Quynh sau bieu so3" xfId="573"/>
    <cellStyle name="_KT (2)_5_BC_NQ11-CP_-_Thao_sua_lai" xfId="574"/>
    <cellStyle name="_KT (2)_5_Bieu mau cong trinh khoi cong moi 3-4" xfId="575"/>
    <cellStyle name="_KT (2)_5_Bieu mau cong trinh khoi cong moi 3-4 2" xfId="576"/>
    <cellStyle name="_KT (2)_5_Bieu3ODA" xfId="577"/>
    <cellStyle name="_KT (2)_5_Bieu3ODA_1" xfId="578"/>
    <cellStyle name="_KT (2)_5_Bieu4HTMT" xfId="579"/>
    <cellStyle name="_KT (2)_5_Bieu4HTMT 2" xfId="580"/>
    <cellStyle name="_KT (2)_5_bo sung von KCH nam 2010 va Du an tre kho khan" xfId="581"/>
    <cellStyle name="_KT (2)_5_bo sung von KCH nam 2010 va Du an tre kho khan 2" xfId="582"/>
    <cellStyle name="_KT (2)_5_Book1" xfId="583"/>
    <cellStyle name="_KT (2)_5_Book1 2" xfId="584"/>
    <cellStyle name="_KT (2)_5_Book1_1" xfId="585"/>
    <cellStyle name="_KT (2)_5_Book1_1 2" xfId="586"/>
    <cellStyle name="_KT (2)_5_Book1_1 3" xfId="587"/>
    <cellStyle name="_KT (2)_5_Book1_1_BC CV 6403 BKHĐT" xfId="588"/>
    <cellStyle name="_KT (2)_5_Book1_1_BC CV 6403 BKHĐT 2" xfId="589"/>
    <cellStyle name="_KT (2)_5_Book1_1_Bieu mau cong trinh khoi cong moi 3-4" xfId="590"/>
    <cellStyle name="_KT (2)_5_Book1_1_Bieu mau cong trinh khoi cong moi 3-4 2" xfId="591"/>
    <cellStyle name="_KT (2)_5_Book1_1_Bieu3ODA" xfId="592"/>
    <cellStyle name="_KT (2)_5_Book1_1_Bieu3ODA 2" xfId="593"/>
    <cellStyle name="_KT (2)_5_Book1_1_Bieu4HTMT" xfId="594"/>
    <cellStyle name="_KT (2)_5_Book1_1_Bieu4HTMT 2" xfId="595"/>
    <cellStyle name="_KT (2)_5_Book1_1_Book1" xfId="596"/>
    <cellStyle name="_KT (2)_5_Book1_1_Luy ke von ung nam 2011 -Thoa gui ngay 12-8-2012" xfId="597"/>
    <cellStyle name="_KT (2)_5_Book1_1_Luy ke von ung nam 2011 -Thoa gui ngay 12-8-2012 2" xfId="598"/>
    <cellStyle name="_KT (2)_5_Book1_2" xfId="599"/>
    <cellStyle name="_KT (2)_5_Book1_2 2" xfId="600"/>
    <cellStyle name="_KT (2)_5_Book1_2_BC CV 6403 BKHĐT" xfId="601"/>
    <cellStyle name="_KT (2)_5_Book1_2_Bieu3ODA" xfId="602"/>
    <cellStyle name="_KT (2)_5_Book1_2_Luy ke von ung nam 2011 -Thoa gui ngay 12-8-2012" xfId="603"/>
    <cellStyle name="_KT (2)_5_Book1_3" xfId="604"/>
    <cellStyle name="_KT (2)_5_Book1_BC CV 6403 BKHĐT" xfId="605"/>
    <cellStyle name="_KT (2)_5_Book1_BC-QT-WB-dthao" xfId="606"/>
    <cellStyle name="_KT (2)_5_Book1_Bieu mau cong trinh khoi cong moi 3-4" xfId="607"/>
    <cellStyle name="_KT (2)_5_Book1_Bieu3ODA" xfId="608"/>
    <cellStyle name="_KT (2)_5_Book1_Bieu4HTMT" xfId="609"/>
    <cellStyle name="_KT (2)_5_Book1_bo sung von KCH nam 2010 va Du an tre kho khan" xfId="610"/>
    <cellStyle name="_KT (2)_5_Book1_Book1" xfId="611"/>
    <cellStyle name="_KT (2)_5_Book1_danh muc chuan bi dau tu 2011 ngay 07-6-2011" xfId="612"/>
    <cellStyle name="_KT (2)_5_Book1_Danh muc pbo nguon von XSKT, XDCB nam 2009 chuyen qua nam 2010" xfId="613"/>
    <cellStyle name="_KT (2)_5_Book1_dieu chinh KH 2011 ngay 26-5-2011111" xfId="614"/>
    <cellStyle name="_KT (2)_5_Book1_DS KCH PHAN BO VON NSDP NAM 2010" xfId="615"/>
    <cellStyle name="_KT (2)_5_Book1_giao KH 2011 ngay 10-12-2010" xfId="616"/>
    <cellStyle name="_KT (2)_5_Book1_Luy ke von ung nam 2011 -Thoa gui ngay 12-8-2012" xfId="617"/>
    <cellStyle name="_KT (2)_5_CAU Khanh Nam(Thi Cong)" xfId="618"/>
    <cellStyle name="_KT (2)_5_CAU Khanh Nam(Thi Cong) 2" xfId="619"/>
    <cellStyle name="_KT (2)_5_CoCauPhi (version 1)" xfId="622"/>
    <cellStyle name="_KT (2)_5_Copy of 05-12  KH trung han 2016-2020 - Liem Thinh edited (1)" xfId="623"/>
    <cellStyle name="_KT (2)_5_ChiHuong_ApGia" xfId="620"/>
    <cellStyle name="_KT (2)_5_ChiHuong_ApGia 2" xfId="621"/>
    <cellStyle name="_KT (2)_5_danh muc chuan bi dau tu 2011 ngay 07-6-2011" xfId="624"/>
    <cellStyle name="_KT (2)_5_Danh muc pbo nguon von XSKT, XDCB nam 2009 chuyen qua nam 2010" xfId="625"/>
    <cellStyle name="_KT (2)_5_Danh muc pbo nguon von XSKT, XDCB nam 2009 chuyen qua nam 2010 2" xfId="626"/>
    <cellStyle name="_KT (2)_5_DAU NOI PL-CL TAI PHU LAMHC" xfId="627"/>
    <cellStyle name="_KT (2)_5_dieu chinh KH 2011 ngay 26-5-2011111" xfId="628"/>
    <cellStyle name="_KT (2)_5_DS KCH PHAN BO VON NSDP NAM 2010" xfId="629"/>
    <cellStyle name="_KT (2)_5_DS KCH PHAN BO VON NSDP NAM 2010 2" xfId="630"/>
    <cellStyle name="_KT (2)_5_DTCDT MR.2N110.HOCMON.TDTOAN.CCUNG" xfId="631"/>
    <cellStyle name="_KT (2)_5_DU TRU VAT TU" xfId="632"/>
    <cellStyle name="_KT (2)_5_DU TRU VAT TU 2" xfId="633"/>
    <cellStyle name="_KT (2)_5_GTGT 2003" xfId="635"/>
    <cellStyle name="_KT (2)_5_giao KH 2011 ngay 10-12-2010" xfId="634"/>
    <cellStyle name="_KT (2)_5_KE KHAI THUE GTGT 2004" xfId="636"/>
    <cellStyle name="_KT (2)_5_KE KHAI THUE GTGT 2004 2" xfId="637"/>
    <cellStyle name="_KT (2)_5_KE KHAI THUE GTGT 2004_BCTC2004" xfId="638"/>
    <cellStyle name="_KT (2)_5_kien giang 2" xfId="641"/>
    <cellStyle name="_KT (2)_5_KH TPCP 2016-2020 (tong hop)" xfId="639"/>
    <cellStyle name="_KT (2)_5_KH TPCP vung TNB (03-1-2012)" xfId="640"/>
    <cellStyle name="_KT (2)_5_Lora-tungchau" xfId="642"/>
    <cellStyle name="_KT (2)_5_Luy ke von ung nam 2011 -Thoa gui ngay 12-8-2012" xfId="643"/>
    <cellStyle name="_KT (2)_5_Luy ke von ung nam 2011 -Thoa gui ngay 12-8-2012 2" xfId="644"/>
    <cellStyle name="_KT (2)_5_N-X-T-04" xfId="646"/>
    <cellStyle name="_KT (2)_5_NhanCong" xfId="645"/>
    <cellStyle name="_KT (2)_5_PGIA-phieu tham tra Kho bac" xfId="647"/>
    <cellStyle name="_KT (2)_5_PT02-02" xfId="650"/>
    <cellStyle name="_KT (2)_5_PT02-02_Book1" xfId="651"/>
    <cellStyle name="_KT (2)_5_PT02-03" xfId="652"/>
    <cellStyle name="_KT (2)_5_PT02-03_Book1" xfId="653"/>
    <cellStyle name="_KT (2)_5_phu luc tong ket tinh hinh TH giai doan 03-10 (ngay 30)" xfId="648"/>
    <cellStyle name="_KT (2)_5_phu luc tong ket tinh hinh TH giai doan 03-10 (ngay 30) 2" xfId="649"/>
    <cellStyle name="_KT (2)_5_Qt-HT3PQ1(CauKho)" xfId="654"/>
    <cellStyle name="_KT (2)_5_Sheet1" xfId="655"/>
    <cellStyle name="_KT (2)_5_TK152-04" xfId="656"/>
    <cellStyle name="_KT (2)_5_ÿÿÿÿÿ" xfId="657"/>
    <cellStyle name="_KT (2)_5_ÿÿÿÿÿ 2" xfId="658"/>
    <cellStyle name="_KT (2)_5_ÿÿÿÿÿ_Bieu mau cong trinh khoi cong moi 3-4" xfId="659"/>
    <cellStyle name="_KT (2)_5_ÿÿÿÿÿ_Bieu mau cong trinh khoi cong moi 3-4 2" xfId="660"/>
    <cellStyle name="_KT (2)_5_ÿÿÿÿÿ_Bieu3ODA" xfId="661"/>
    <cellStyle name="_KT (2)_5_ÿÿÿÿÿ_Bieu3ODA 2" xfId="662"/>
    <cellStyle name="_KT (2)_5_ÿÿÿÿÿ_Bieu4HTMT" xfId="663"/>
    <cellStyle name="_KT (2)_5_ÿÿÿÿÿ_Bieu4HTMT 2" xfId="664"/>
    <cellStyle name="_KT (2)_5_ÿÿÿÿÿ_kien giang 2" xfId="666"/>
    <cellStyle name="_KT (2)_5_ÿÿÿÿÿ_KH TPCP vung TNB (03-1-2012)" xfId="665"/>
    <cellStyle name="_KT (2)_BC  NAM 2007" xfId="667"/>
    <cellStyle name="_KT (2)_Bieu mau cong trinh khoi cong moi 3-4" xfId="668"/>
    <cellStyle name="_KT (2)_Bieu3ODA" xfId="669"/>
    <cellStyle name="_KT (2)_Bieu3ODA_1" xfId="670"/>
    <cellStyle name="_KT (2)_Bieu4HTMT" xfId="671"/>
    <cellStyle name="_KT (2)_bo sung von KCH nam 2010 va Du an tre kho khan" xfId="672"/>
    <cellStyle name="_KT (2)_Book1" xfId="673"/>
    <cellStyle name="_KT (2)_Book1 2" xfId="674"/>
    <cellStyle name="_KT (2)_Book1_BC-QT-WB-dthao" xfId="675"/>
    <cellStyle name="_KT (2)_Book1_BC-QT-WB-dthao_05-12  KH trung han 2016-2020 - Liem Thinh edited" xfId="676"/>
    <cellStyle name="_KT (2)_Book1_BC-QT-WB-dthao_Copy of 05-12  KH trung han 2016-2020 - Liem Thinh edited (1)" xfId="677"/>
    <cellStyle name="_KT (2)_Book1_BC-QT-WB-dthao_KH TPCP 2016-2020 (tong hop)" xfId="678"/>
    <cellStyle name="_KT (2)_Book1_kien giang 2" xfId="680"/>
    <cellStyle name="_KT (2)_Book1_KH TPCP vung TNB (03-1-2012)" xfId="679"/>
    <cellStyle name="_KT (2)_Copy of 05-12  KH trung han 2016-2020 - Liem Thinh edited (1)" xfId="681"/>
    <cellStyle name="_KT (2)_danh muc chuan bi dau tu 2011 ngay 07-6-2011" xfId="682"/>
    <cellStyle name="_KT (2)_Danh muc pbo nguon von XSKT, XDCB nam 2009 chuyen qua nam 2010" xfId="683"/>
    <cellStyle name="_KT (2)_dieu chinh KH 2011 ngay 26-5-2011111" xfId="684"/>
    <cellStyle name="_KT (2)_DS KCH PHAN BO VON NSDP NAM 2010" xfId="685"/>
    <cellStyle name="_KT (2)_GTGT 2003" xfId="687"/>
    <cellStyle name="_KT (2)_giao KH 2011 ngay 10-12-2010" xfId="686"/>
    <cellStyle name="_KT (2)_KE KHAI THUE GTGT 2004" xfId="688"/>
    <cellStyle name="_KT (2)_KE KHAI THUE GTGT 2004_BCTC2004" xfId="689"/>
    <cellStyle name="_KT (2)_kien giang 2" xfId="692"/>
    <cellStyle name="_KT (2)_KH TPCP 2016-2020 (tong hop)" xfId="690"/>
    <cellStyle name="_KT (2)_KH TPCP vung TNB (03-1-2012)" xfId="691"/>
    <cellStyle name="_KT (2)_Lora-tungchau" xfId="693"/>
    <cellStyle name="_KT (2)_Lora-tungchau 2" xfId="694"/>
    <cellStyle name="_KT (2)_Lora-tungchau_05-12  KH trung han 2016-2020 - Liem Thinh edited" xfId="695"/>
    <cellStyle name="_KT (2)_Lora-tungchau_Copy of 05-12  KH trung han 2016-2020 - Liem Thinh edited (1)" xfId="696"/>
    <cellStyle name="_KT (2)_Lora-tungchau_KH TPCP 2016-2020 (tong hop)" xfId="697"/>
    <cellStyle name="_KT (2)_N-X-T-04" xfId="698"/>
    <cellStyle name="_KT (2)_PERSONAL" xfId="699"/>
    <cellStyle name="_KT (2)_PERSONAL_BC CV 6403 BKHĐT" xfId="700"/>
    <cellStyle name="_KT (2)_PERSONAL_Bieu mau cong trinh khoi cong moi 3-4" xfId="701"/>
    <cellStyle name="_KT (2)_PERSONAL_Bieu3ODA" xfId="702"/>
    <cellStyle name="_KT (2)_PERSONAL_Bieu4HTMT" xfId="703"/>
    <cellStyle name="_KT (2)_PERSONAL_Book1" xfId="704"/>
    <cellStyle name="_KT (2)_PERSONAL_Book1 2" xfId="705"/>
    <cellStyle name="_KT (2)_PERSONAL_HTQ.8 GD1" xfId="706"/>
    <cellStyle name="_KT (2)_PERSONAL_HTQ.8 GD1_05-12  KH trung han 2016-2020 - Liem Thinh edited" xfId="707"/>
    <cellStyle name="_KT (2)_PERSONAL_HTQ.8 GD1_Copy of 05-12  KH trung han 2016-2020 - Liem Thinh edited (1)" xfId="708"/>
    <cellStyle name="_KT (2)_PERSONAL_HTQ.8 GD1_KH TPCP 2016-2020 (tong hop)" xfId="709"/>
    <cellStyle name="_KT (2)_PERSONAL_Luy ke von ung nam 2011 -Thoa gui ngay 12-8-2012" xfId="710"/>
    <cellStyle name="_KT (2)_PERSONAL_Tong hop KHCB 2001" xfId="711"/>
    <cellStyle name="_KT (2)_Qt-HT3PQ1(CauKho)" xfId="712"/>
    <cellStyle name="_KT (2)_TG-TH" xfId="713"/>
    <cellStyle name="_KT (2)_TK152-04" xfId="714"/>
    <cellStyle name="_KT (2)_ÿÿÿÿÿ" xfId="715"/>
    <cellStyle name="_KT (2)_ÿÿÿÿÿ_kien giang 2" xfId="717"/>
    <cellStyle name="_KT (2)_ÿÿÿÿÿ_KH TPCP vung TNB (03-1-2012)" xfId="716"/>
    <cellStyle name="_KT_TG" xfId="718"/>
    <cellStyle name="_KT_TG_1" xfId="719"/>
    <cellStyle name="_KT_TG_1 2" xfId="720"/>
    <cellStyle name="_KT_TG_1_05-12  KH trung han 2016-2020 - Liem Thinh edited" xfId="721"/>
    <cellStyle name="_KT_TG_1_ApGiaVatTu_cayxanh_latgach" xfId="722"/>
    <cellStyle name="_KT_TG_1_BANG TONG HOP TINH HINH THANH QUYET TOAN (MOI I)" xfId="723"/>
    <cellStyle name="_KT_TG_1_BANG TONG HOP TINH HINH THANH QUYET TOAN (MOI I) 2" xfId="724"/>
    <cellStyle name="_KT_TG_1_BAO CAO KLCT PT2000" xfId="725"/>
    <cellStyle name="_KT_TG_1_BAO CAO PT2000" xfId="726"/>
    <cellStyle name="_KT_TG_1_BAO CAO PT2000_Book1" xfId="727"/>
    <cellStyle name="_KT_TG_1_Bao cao XDCB 2001 - T11 KH dieu chinh 20-11-THAI" xfId="728"/>
    <cellStyle name="_KT_TG_1_BAO GIA NGAY 24-10-08 (co dam)" xfId="729"/>
    <cellStyle name="_KT_TG_1_BAO GIA NGAY 24-10-08 (co dam) 2" xfId="730"/>
    <cellStyle name="_KT_TG_1_BC  NAM 2007" xfId="731"/>
    <cellStyle name="_KT_TG_1_BC CV 6403 BKHĐT" xfId="732"/>
    <cellStyle name="_KT_TG_1_BC CV 6403 BKHĐT 2" xfId="733"/>
    <cellStyle name="_KT_TG_1_BC NQ11-CP - chinh sua lai" xfId="734"/>
    <cellStyle name="_KT_TG_1_BC NQ11-CP-Quynh sau bieu so3" xfId="735"/>
    <cellStyle name="_KT_TG_1_BC_NQ11-CP_-_Thao_sua_lai" xfId="736"/>
    <cellStyle name="_KT_TG_1_Bieu mau cong trinh khoi cong moi 3-4" xfId="737"/>
    <cellStyle name="_KT_TG_1_Bieu mau cong trinh khoi cong moi 3-4 2" xfId="738"/>
    <cellStyle name="_KT_TG_1_Bieu3ODA" xfId="739"/>
    <cellStyle name="_KT_TG_1_Bieu3ODA_1" xfId="740"/>
    <cellStyle name="_KT_TG_1_Bieu4HTMT" xfId="741"/>
    <cellStyle name="_KT_TG_1_Bieu4HTMT 2" xfId="742"/>
    <cellStyle name="_KT_TG_1_bo sung von KCH nam 2010 va Du an tre kho khan" xfId="743"/>
    <cellStyle name="_KT_TG_1_bo sung von KCH nam 2010 va Du an tre kho khan 2" xfId="744"/>
    <cellStyle name="_KT_TG_1_Book1" xfId="745"/>
    <cellStyle name="_KT_TG_1_Book1 2" xfId="746"/>
    <cellStyle name="_KT_TG_1_Book1_1" xfId="747"/>
    <cellStyle name="_KT_TG_1_Book1_1 2" xfId="748"/>
    <cellStyle name="_KT_TG_1_Book1_1 3" xfId="749"/>
    <cellStyle name="_KT_TG_1_Book1_1_BC CV 6403 BKHĐT" xfId="750"/>
    <cellStyle name="_KT_TG_1_Book1_1_BC CV 6403 BKHĐT 2" xfId="751"/>
    <cellStyle name="_KT_TG_1_Book1_1_Bieu mau cong trinh khoi cong moi 3-4" xfId="752"/>
    <cellStyle name="_KT_TG_1_Book1_1_Bieu mau cong trinh khoi cong moi 3-4 2" xfId="753"/>
    <cellStyle name="_KT_TG_1_Book1_1_Bieu3ODA" xfId="754"/>
    <cellStyle name="_KT_TG_1_Book1_1_Bieu3ODA 2" xfId="755"/>
    <cellStyle name="_KT_TG_1_Book1_1_Bieu4HTMT" xfId="756"/>
    <cellStyle name="_KT_TG_1_Book1_1_Bieu4HTMT 2" xfId="757"/>
    <cellStyle name="_KT_TG_1_Book1_1_Book1" xfId="758"/>
    <cellStyle name="_KT_TG_1_Book1_1_Luy ke von ung nam 2011 -Thoa gui ngay 12-8-2012" xfId="759"/>
    <cellStyle name="_KT_TG_1_Book1_1_Luy ke von ung nam 2011 -Thoa gui ngay 12-8-2012 2" xfId="760"/>
    <cellStyle name="_KT_TG_1_Book1_2" xfId="761"/>
    <cellStyle name="_KT_TG_1_Book1_2 2" xfId="762"/>
    <cellStyle name="_KT_TG_1_Book1_2_BC CV 6403 BKHĐT" xfId="763"/>
    <cellStyle name="_KT_TG_1_Book1_2_Bieu3ODA" xfId="764"/>
    <cellStyle name="_KT_TG_1_Book1_2_Luy ke von ung nam 2011 -Thoa gui ngay 12-8-2012" xfId="765"/>
    <cellStyle name="_KT_TG_1_Book1_3" xfId="766"/>
    <cellStyle name="_KT_TG_1_Book1_BC CV 6403 BKHĐT" xfId="767"/>
    <cellStyle name="_KT_TG_1_Book1_BC-QT-WB-dthao" xfId="768"/>
    <cellStyle name="_KT_TG_1_Book1_Bieu mau cong trinh khoi cong moi 3-4" xfId="769"/>
    <cellStyle name="_KT_TG_1_Book1_Bieu3ODA" xfId="770"/>
    <cellStyle name="_KT_TG_1_Book1_Bieu4HTMT" xfId="771"/>
    <cellStyle name="_KT_TG_1_Book1_bo sung von KCH nam 2010 va Du an tre kho khan" xfId="772"/>
    <cellStyle name="_KT_TG_1_Book1_Book1" xfId="773"/>
    <cellStyle name="_KT_TG_1_Book1_danh muc chuan bi dau tu 2011 ngay 07-6-2011" xfId="774"/>
    <cellStyle name="_KT_TG_1_Book1_Danh muc pbo nguon von XSKT, XDCB nam 2009 chuyen qua nam 2010" xfId="775"/>
    <cellStyle name="_KT_TG_1_Book1_dieu chinh KH 2011 ngay 26-5-2011111" xfId="776"/>
    <cellStyle name="_KT_TG_1_Book1_DS KCH PHAN BO VON NSDP NAM 2010" xfId="777"/>
    <cellStyle name="_KT_TG_1_Book1_giao KH 2011 ngay 10-12-2010" xfId="778"/>
    <cellStyle name="_KT_TG_1_Book1_Luy ke von ung nam 2011 -Thoa gui ngay 12-8-2012" xfId="779"/>
    <cellStyle name="_KT_TG_1_CAU Khanh Nam(Thi Cong)" xfId="780"/>
    <cellStyle name="_KT_TG_1_CAU Khanh Nam(Thi Cong) 2" xfId="781"/>
    <cellStyle name="_KT_TG_1_CoCauPhi (version 1)" xfId="784"/>
    <cellStyle name="_KT_TG_1_Copy of 05-12  KH trung han 2016-2020 - Liem Thinh edited (1)" xfId="785"/>
    <cellStyle name="_KT_TG_1_ChiHuong_ApGia" xfId="782"/>
    <cellStyle name="_KT_TG_1_ChiHuong_ApGia 2" xfId="783"/>
    <cellStyle name="_KT_TG_1_danh muc chuan bi dau tu 2011 ngay 07-6-2011" xfId="786"/>
    <cellStyle name="_KT_TG_1_Danh muc pbo nguon von XSKT, XDCB nam 2009 chuyen qua nam 2010" xfId="787"/>
    <cellStyle name="_KT_TG_1_Danh muc pbo nguon von XSKT, XDCB nam 2009 chuyen qua nam 2010 2" xfId="788"/>
    <cellStyle name="_KT_TG_1_DAU NOI PL-CL TAI PHU LAMHC" xfId="789"/>
    <cellStyle name="_KT_TG_1_dieu chinh KH 2011 ngay 26-5-2011111" xfId="790"/>
    <cellStyle name="_KT_TG_1_DS KCH PHAN BO VON NSDP NAM 2010" xfId="791"/>
    <cellStyle name="_KT_TG_1_DS KCH PHAN BO VON NSDP NAM 2010 2" xfId="792"/>
    <cellStyle name="_KT_TG_1_DTCDT MR.2N110.HOCMON.TDTOAN.CCUNG" xfId="793"/>
    <cellStyle name="_KT_TG_1_DU TRU VAT TU" xfId="794"/>
    <cellStyle name="_KT_TG_1_DU TRU VAT TU 2" xfId="795"/>
    <cellStyle name="_KT_TG_1_GTGT 2003" xfId="797"/>
    <cellStyle name="_KT_TG_1_giao KH 2011 ngay 10-12-2010" xfId="796"/>
    <cellStyle name="_KT_TG_1_KE KHAI THUE GTGT 2004" xfId="798"/>
    <cellStyle name="_KT_TG_1_KE KHAI THUE GTGT 2004 2" xfId="799"/>
    <cellStyle name="_KT_TG_1_KE KHAI THUE GTGT 2004_BCTC2004" xfId="800"/>
    <cellStyle name="_KT_TG_1_kien giang 2" xfId="803"/>
    <cellStyle name="_KT_TG_1_KH TPCP 2016-2020 (tong hop)" xfId="801"/>
    <cellStyle name="_KT_TG_1_KH TPCP vung TNB (03-1-2012)" xfId="802"/>
    <cellStyle name="_KT_TG_1_Lora-tungchau" xfId="804"/>
    <cellStyle name="_KT_TG_1_Luy ke von ung nam 2011 -Thoa gui ngay 12-8-2012" xfId="805"/>
    <cellStyle name="_KT_TG_1_Luy ke von ung nam 2011 -Thoa gui ngay 12-8-2012 2" xfId="806"/>
    <cellStyle name="_KT_TG_1_N-X-T-04" xfId="808"/>
    <cellStyle name="_KT_TG_1_NhanCong" xfId="807"/>
    <cellStyle name="_KT_TG_1_PGIA-phieu tham tra Kho bac" xfId="809"/>
    <cellStyle name="_KT_TG_1_PT02-02" xfId="812"/>
    <cellStyle name="_KT_TG_1_PT02-02_Book1" xfId="813"/>
    <cellStyle name="_KT_TG_1_PT02-03" xfId="814"/>
    <cellStyle name="_KT_TG_1_PT02-03_Book1" xfId="815"/>
    <cellStyle name="_KT_TG_1_phu luc tong ket tinh hinh TH giai doan 03-10 (ngay 30)" xfId="810"/>
    <cellStyle name="_KT_TG_1_phu luc tong ket tinh hinh TH giai doan 03-10 (ngay 30) 2" xfId="811"/>
    <cellStyle name="_KT_TG_1_Qt-HT3PQ1(CauKho)" xfId="816"/>
    <cellStyle name="_KT_TG_1_Sheet1" xfId="817"/>
    <cellStyle name="_KT_TG_1_TK152-04" xfId="818"/>
    <cellStyle name="_KT_TG_1_ÿÿÿÿÿ" xfId="819"/>
    <cellStyle name="_KT_TG_1_ÿÿÿÿÿ 2" xfId="820"/>
    <cellStyle name="_KT_TG_1_ÿÿÿÿÿ_Bieu mau cong trinh khoi cong moi 3-4" xfId="821"/>
    <cellStyle name="_KT_TG_1_ÿÿÿÿÿ_Bieu mau cong trinh khoi cong moi 3-4 2" xfId="822"/>
    <cellStyle name="_KT_TG_1_ÿÿÿÿÿ_Bieu3ODA" xfId="823"/>
    <cellStyle name="_KT_TG_1_ÿÿÿÿÿ_Bieu3ODA 2" xfId="824"/>
    <cellStyle name="_KT_TG_1_ÿÿÿÿÿ_Bieu4HTMT" xfId="825"/>
    <cellStyle name="_KT_TG_1_ÿÿÿÿÿ_Bieu4HTMT 2" xfId="826"/>
    <cellStyle name="_KT_TG_1_ÿÿÿÿÿ_kien giang 2" xfId="828"/>
    <cellStyle name="_KT_TG_1_ÿÿÿÿÿ_KH TPCP vung TNB (03-1-2012)" xfId="827"/>
    <cellStyle name="_KT_TG_2" xfId="829"/>
    <cellStyle name="_KT_TG_2 2" xfId="830"/>
    <cellStyle name="_KT_TG_2_05-12  KH trung han 2016-2020 - Liem Thinh edited" xfId="831"/>
    <cellStyle name="_KT_TG_2_ApGiaVatTu_cayxanh_latgach" xfId="832"/>
    <cellStyle name="_KT_TG_2_BANG TONG HOP TINH HINH THANH QUYET TOAN (MOI I)" xfId="833"/>
    <cellStyle name="_KT_TG_2_BANG TONG HOP TINH HINH THANH QUYET TOAN (MOI I) 2" xfId="834"/>
    <cellStyle name="_KT_TG_2_BAO CAO KLCT PT2000" xfId="835"/>
    <cellStyle name="_KT_TG_2_BAO CAO PT2000" xfId="836"/>
    <cellStyle name="_KT_TG_2_BAO CAO PT2000_Book1" xfId="837"/>
    <cellStyle name="_KT_TG_2_Bao cao XDCB 2001 - T11 KH dieu chinh 20-11-THAI" xfId="838"/>
    <cellStyle name="_KT_TG_2_BAO GIA NGAY 24-10-08 (co dam)" xfId="839"/>
    <cellStyle name="_KT_TG_2_BAO GIA NGAY 24-10-08 (co dam) 2" xfId="840"/>
    <cellStyle name="_KT_TG_2_BC  NAM 2007" xfId="841"/>
    <cellStyle name="_KT_TG_2_BC CV 6403 BKHĐT" xfId="842"/>
    <cellStyle name="_KT_TG_2_BC CV 6403 BKHĐT 2" xfId="843"/>
    <cellStyle name="_KT_TG_2_BC NQ11-CP - chinh sua lai" xfId="844"/>
    <cellStyle name="_KT_TG_2_BC NQ11-CP-Quynh sau bieu so3" xfId="845"/>
    <cellStyle name="_KT_TG_2_BC_NQ11-CP_-_Thao_sua_lai" xfId="846"/>
    <cellStyle name="_KT_TG_2_Bieu mau cong trinh khoi cong moi 3-4" xfId="847"/>
    <cellStyle name="_KT_TG_2_Bieu mau cong trinh khoi cong moi 3-4 2" xfId="848"/>
    <cellStyle name="_KT_TG_2_Bieu3ODA" xfId="849"/>
    <cellStyle name="_KT_TG_2_Bieu3ODA_1" xfId="850"/>
    <cellStyle name="_KT_TG_2_Bieu4HTMT" xfId="851"/>
    <cellStyle name="_KT_TG_2_Bieu4HTMT 2" xfId="852"/>
    <cellStyle name="_KT_TG_2_bo sung von KCH nam 2010 va Du an tre kho khan" xfId="853"/>
    <cellStyle name="_KT_TG_2_bo sung von KCH nam 2010 va Du an tre kho khan 2" xfId="854"/>
    <cellStyle name="_KT_TG_2_Book1" xfId="855"/>
    <cellStyle name="_KT_TG_2_Book1 2" xfId="856"/>
    <cellStyle name="_KT_TG_2_Book1_1" xfId="857"/>
    <cellStyle name="_KT_TG_2_Book1_1 2" xfId="858"/>
    <cellStyle name="_KT_TG_2_Book1_1 3" xfId="859"/>
    <cellStyle name="_KT_TG_2_Book1_1_BC CV 6403 BKHĐT" xfId="860"/>
    <cellStyle name="_KT_TG_2_Book1_1_BC CV 6403 BKHĐT 2" xfId="861"/>
    <cellStyle name="_KT_TG_2_Book1_1_Bieu mau cong trinh khoi cong moi 3-4" xfId="862"/>
    <cellStyle name="_KT_TG_2_Book1_1_Bieu mau cong trinh khoi cong moi 3-4 2" xfId="863"/>
    <cellStyle name="_KT_TG_2_Book1_1_Bieu3ODA" xfId="864"/>
    <cellStyle name="_KT_TG_2_Book1_1_Bieu3ODA 2" xfId="865"/>
    <cellStyle name="_KT_TG_2_Book1_1_Bieu4HTMT" xfId="866"/>
    <cellStyle name="_KT_TG_2_Book1_1_Bieu4HTMT 2" xfId="867"/>
    <cellStyle name="_KT_TG_2_Book1_1_Book1" xfId="868"/>
    <cellStyle name="_KT_TG_2_Book1_1_Luy ke von ung nam 2011 -Thoa gui ngay 12-8-2012" xfId="869"/>
    <cellStyle name="_KT_TG_2_Book1_1_Luy ke von ung nam 2011 -Thoa gui ngay 12-8-2012 2" xfId="870"/>
    <cellStyle name="_KT_TG_2_Book1_2" xfId="871"/>
    <cellStyle name="_KT_TG_2_Book1_2 2" xfId="872"/>
    <cellStyle name="_KT_TG_2_Book1_2_BC CV 6403 BKHĐT" xfId="873"/>
    <cellStyle name="_KT_TG_2_Book1_2_Bieu3ODA" xfId="874"/>
    <cellStyle name="_KT_TG_2_Book1_2_Luy ke von ung nam 2011 -Thoa gui ngay 12-8-2012" xfId="875"/>
    <cellStyle name="_KT_TG_2_Book1_3" xfId="876"/>
    <cellStyle name="_KT_TG_2_Book1_3 2" xfId="877"/>
    <cellStyle name="_KT_TG_2_Book1_BC CV 6403 BKHĐT" xfId="878"/>
    <cellStyle name="_KT_TG_2_Book1_Bieu mau cong trinh khoi cong moi 3-4" xfId="879"/>
    <cellStyle name="_KT_TG_2_Book1_Bieu3ODA" xfId="880"/>
    <cellStyle name="_KT_TG_2_Book1_Bieu4HTMT" xfId="881"/>
    <cellStyle name="_KT_TG_2_Book1_bo sung von KCH nam 2010 va Du an tre kho khan" xfId="882"/>
    <cellStyle name="_KT_TG_2_Book1_Book1" xfId="883"/>
    <cellStyle name="_KT_TG_2_Book1_danh muc chuan bi dau tu 2011 ngay 07-6-2011" xfId="884"/>
    <cellStyle name="_KT_TG_2_Book1_Danh muc pbo nguon von XSKT, XDCB nam 2009 chuyen qua nam 2010" xfId="885"/>
    <cellStyle name="_KT_TG_2_Book1_dieu chinh KH 2011 ngay 26-5-2011111" xfId="886"/>
    <cellStyle name="_KT_TG_2_Book1_DS KCH PHAN BO VON NSDP NAM 2010" xfId="887"/>
    <cellStyle name="_KT_TG_2_Book1_giao KH 2011 ngay 10-12-2010" xfId="888"/>
    <cellStyle name="_KT_TG_2_Book1_Luy ke von ung nam 2011 -Thoa gui ngay 12-8-2012" xfId="889"/>
    <cellStyle name="_KT_TG_2_CAU Khanh Nam(Thi Cong)" xfId="890"/>
    <cellStyle name="_KT_TG_2_CAU Khanh Nam(Thi Cong) 2" xfId="891"/>
    <cellStyle name="_KT_TG_2_CoCauPhi (version 1)" xfId="894"/>
    <cellStyle name="_KT_TG_2_Copy of 05-12  KH trung han 2016-2020 - Liem Thinh edited (1)" xfId="895"/>
    <cellStyle name="_KT_TG_2_ChiHuong_ApGia" xfId="892"/>
    <cellStyle name="_KT_TG_2_ChiHuong_ApGia 2" xfId="893"/>
    <cellStyle name="_KT_TG_2_danh muc chuan bi dau tu 2011 ngay 07-6-2011" xfId="896"/>
    <cellStyle name="_KT_TG_2_Danh muc pbo nguon von XSKT, XDCB nam 2009 chuyen qua nam 2010" xfId="897"/>
    <cellStyle name="_KT_TG_2_Danh muc pbo nguon von XSKT, XDCB nam 2009 chuyen qua nam 2010 2" xfId="898"/>
    <cellStyle name="_KT_TG_2_DAU NOI PL-CL TAI PHU LAMHC" xfId="899"/>
    <cellStyle name="_KT_TG_2_dieu chinh KH 2011 ngay 26-5-2011111" xfId="900"/>
    <cellStyle name="_KT_TG_2_DS KCH PHAN BO VON NSDP NAM 2010" xfId="901"/>
    <cellStyle name="_KT_TG_2_DS KCH PHAN BO VON NSDP NAM 2010 2" xfId="902"/>
    <cellStyle name="_KT_TG_2_DTCDT MR.2N110.HOCMON.TDTOAN.CCUNG" xfId="903"/>
    <cellStyle name="_KT_TG_2_DU TRU VAT TU" xfId="904"/>
    <cellStyle name="_KT_TG_2_DU TRU VAT TU 2" xfId="905"/>
    <cellStyle name="_KT_TG_2_GTGT 2003" xfId="907"/>
    <cellStyle name="_KT_TG_2_giao KH 2011 ngay 10-12-2010" xfId="906"/>
    <cellStyle name="_KT_TG_2_KE KHAI THUE GTGT 2004" xfId="908"/>
    <cellStyle name="_KT_TG_2_KE KHAI THUE GTGT 2004 2" xfId="909"/>
    <cellStyle name="_KT_TG_2_KE KHAI THUE GTGT 2004_BCTC2004" xfId="910"/>
    <cellStyle name="_KT_TG_2_kien giang 2" xfId="913"/>
    <cellStyle name="_KT_TG_2_KH TPCP 2016-2020 (tong hop)" xfId="911"/>
    <cellStyle name="_KT_TG_2_KH TPCP vung TNB (03-1-2012)" xfId="912"/>
    <cellStyle name="_KT_TG_2_Lora-tungchau" xfId="914"/>
    <cellStyle name="_KT_TG_2_Luy ke von ung nam 2011 -Thoa gui ngay 12-8-2012" xfId="915"/>
    <cellStyle name="_KT_TG_2_Luy ke von ung nam 2011 -Thoa gui ngay 12-8-2012 2" xfId="916"/>
    <cellStyle name="_KT_TG_2_N-X-T-04" xfId="918"/>
    <cellStyle name="_KT_TG_2_NhanCong" xfId="917"/>
    <cellStyle name="_KT_TG_2_PGIA-phieu tham tra Kho bac" xfId="919"/>
    <cellStyle name="_KT_TG_2_PT02-02" xfId="922"/>
    <cellStyle name="_KT_TG_2_PT02-02_Book1" xfId="923"/>
    <cellStyle name="_KT_TG_2_PT02-03" xfId="924"/>
    <cellStyle name="_KT_TG_2_PT02-03_Book1" xfId="925"/>
    <cellStyle name="_KT_TG_2_phu luc tong ket tinh hinh TH giai doan 03-10 (ngay 30)" xfId="920"/>
    <cellStyle name="_KT_TG_2_phu luc tong ket tinh hinh TH giai doan 03-10 (ngay 30) 2" xfId="921"/>
    <cellStyle name="_KT_TG_2_Qt-HT3PQ1(CauKho)" xfId="926"/>
    <cellStyle name="_KT_TG_2_Sheet1" xfId="927"/>
    <cellStyle name="_KT_TG_2_TK152-04" xfId="928"/>
    <cellStyle name="_KT_TG_2_ÿÿÿÿÿ" xfId="929"/>
    <cellStyle name="_KT_TG_2_ÿÿÿÿÿ 2" xfId="930"/>
    <cellStyle name="_KT_TG_2_ÿÿÿÿÿ_Bieu mau cong trinh khoi cong moi 3-4" xfId="931"/>
    <cellStyle name="_KT_TG_2_ÿÿÿÿÿ_Bieu mau cong trinh khoi cong moi 3-4 2" xfId="932"/>
    <cellStyle name="_KT_TG_2_ÿÿÿÿÿ_Bieu3ODA" xfId="933"/>
    <cellStyle name="_KT_TG_2_ÿÿÿÿÿ_Bieu3ODA 2" xfId="934"/>
    <cellStyle name="_KT_TG_2_ÿÿÿÿÿ_Bieu4HTMT" xfId="935"/>
    <cellStyle name="_KT_TG_2_ÿÿÿÿÿ_Bieu4HTMT 2" xfId="936"/>
    <cellStyle name="_KT_TG_2_ÿÿÿÿÿ_kien giang 2" xfId="938"/>
    <cellStyle name="_KT_TG_2_ÿÿÿÿÿ_KH TPCP vung TNB (03-1-2012)" xfId="937"/>
    <cellStyle name="_KT_TG_3" xfId="939"/>
    <cellStyle name="_KT_TG_4" xfId="940"/>
    <cellStyle name="_KT_TG_4 2" xfId="941"/>
    <cellStyle name="_KT_TG_4_05-12  KH trung han 2016-2020 - Liem Thinh edited" xfId="942"/>
    <cellStyle name="_KT_TG_4_Copy of 05-12  KH trung han 2016-2020 - Liem Thinh edited (1)" xfId="943"/>
    <cellStyle name="_KT_TG_4_KH TPCP 2016-2020 (tong hop)" xfId="944"/>
    <cellStyle name="_KT_TG_4_Lora-tungchau" xfId="945"/>
    <cellStyle name="_KT_TG_4_Lora-tungchau 2" xfId="946"/>
    <cellStyle name="_KT_TG_4_Lora-tungchau_05-12  KH trung han 2016-2020 - Liem Thinh edited" xfId="947"/>
    <cellStyle name="_KT_TG_4_Lora-tungchau_Copy of 05-12  KH trung han 2016-2020 - Liem Thinh edited (1)" xfId="948"/>
    <cellStyle name="_KT_TG_4_Lora-tungchau_KH TPCP 2016-2020 (tong hop)" xfId="949"/>
    <cellStyle name="_KT_TG_4_Qt-HT3PQ1(CauKho)" xfId="950"/>
    <cellStyle name="_KH 2009" xfId="237"/>
    <cellStyle name="_KH 2009_15_10_2013 BC nhu cau von doi ung ODA (2014-2016) ngay 15102013 Sua" xfId="238"/>
    <cellStyle name="_KH 2009_BC nhu cau von doi ung ODA nganh NN (BKH)" xfId="239"/>
    <cellStyle name="_KH 2009_BC nhu cau von doi ung ODA nganh NN (BKH)_05-12  KH trung han 2016-2020 - Liem Thinh edited" xfId="240"/>
    <cellStyle name="_KH 2009_BC nhu cau von doi ung ODA nganh NN (BKH)_Copy of 05-12  KH trung han 2016-2020 - Liem Thinh edited (1)" xfId="241"/>
    <cellStyle name="_KH 2009_BC Tai co cau (bieu TH)" xfId="242"/>
    <cellStyle name="_KH 2009_BC Tai co cau (bieu TH)_05-12  KH trung han 2016-2020 - Liem Thinh edited" xfId="243"/>
    <cellStyle name="_KH 2009_BC Tai co cau (bieu TH)_Copy of 05-12  KH trung han 2016-2020 - Liem Thinh edited (1)" xfId="244"/>
    <cellStyle name="_KH 2009_DK 2014-2015 final" xfId="245"/>
    <cellStyle name="_KH 2009_DK 2014-2015 final_05-12  KH trung han 2016-2020 - Liem Thinh edited" xfId="246"/>
    <cellStyle name="_KH 2009_DK 2014-2015 final_Copy of 05-12  KH trung han 2016-2020 - Liem Thinh edited (1)" xfId="247"/>
    <cellStyle name="_KH 2009_DK 2014-2015 new" xfId="248"/>
    <cellStyle name="_KH 2009_DK 2014-2015 new_05-12  KH trung han 2016-2020 - Liem Thinh edited" xfId="249"/>
    <cellStyle name="_KH 2009_DK 2014-2015 new_Copy of 05-12  KH trung han 2016-2020 - Liem Thinh edited (1)" xfId="250"/>
    <cellStyle name="_KH 2009_DK KH CBDT 2014 11-11-2013" xfId="251"/>
    <cellStyle name="_KH 2009_DK KH CBDT 2014 11-11-2013(1)" xfId="252"/>
    <cellStyle name="_KH 2009_DK KH CBDT 2014 11-11-2013(1)_05-12  KH trung han 2016-2020 - Liem Thinh edited" xfId="253"/>
    <cellStyle name="_KH 2009_DK KH CBDT 2014 11-11-2013(1)_Copy of 05-12  KH trung han 2016-2020 - Liem Thinh edited (1)" xfId="254"/>
    <cellStyle name="_KH 2009_DK KH CBDT 2014 11-11-2013_05-12  KH trung han 2016-2020 - Liem Thinh edited" xfId="255"/>
    <cellStyle name="_KH 2009_DK KH CBDT 2014 11-11-2013_Copy of 05-12  KH trung han 2016-2020 - Liem Thinh edited (1)" xfId="256"/>
    <cellStyle name="_KH 2009_KH 2011-2015" xfId="257"/>
    <cellStyle name="_KH 2009_tai co cau dau tu (tong hop)1" xfId="258"/>
    <cellStyle name="_KH 2012 (TPCP) Bac Lieu (25-12-2011)" xfId="259"/>
    <cellStyle name="_Kh ql62 (2010) 11-09" xfId="260"/>
    <cellStyle name="_KH TPCP 2010 17-3-10" xfId="261"/>
    <cellStyle name="_KH TPCP vung TNB (03-1-2012)" xfId="262"/>
    <cellStyle name="_KH ung von cap bach 2009-Cuc NTTS de nghi (sua)" xfId="263"/>
    <cellStyle name="_Khung 2012" xfId="264"/>
    <cellStyle name="_Khung nam 2010" xfId="265"/>
    <cellStyle name="_Lora-tungchau" xfId="951"/>
    <cellStyle name="_Lora-tungchau 2" xfId="952"/>
    <cellStyle name="_Lora-tungchau_05-12  KH trung han 2016-2020 - Liem Thinh edited" xfId="953"/>
    <cellStyle name="_Lora-tungchau_Copy of 05-12  KH trung han 2016-2020 - Liem Thinh edited (1)" xfId="954"/>
    <cellStyle name="_Lora-tungchau_KH TPCP 2016-2020 (tong hop)" xfId="955"/>
    <cellStyle name="_Luy ke von ung nam 2011 -Thoa gui ngay 12-8-2012" xfId="956"/>
    <cellStyle name="_mau so 3" xfId="957"/>
    <cellStyle name="_MauThanTKKT-goi7-DonGia2143(vl t7)" xfId="958"/>
    <cellStyle name="_MauThanTKKT-goi7-DonGia2143(vl t7)_!1 1 bao cao giao KH ve HTCMT vung TNB   12-12-2011" xfId="959"/>
    <cellStyle name="_MauThanTKKT-goi7-DonGia2143(vl t7)_Bieu4HTMT" xfId="960"/>
    <cellStyle name="_MauThanTKKT-goi7-DonGia2143(vl t7)_Bieu4HTMT_!1 1 bao cao giao KH ve HTCMT vung TNB   12-12-2011" xfId="961"/>
    <cellStyle name="_MauThanTKKT-goi7-DonGia2143(vl t7)_Bieu4HTMT_KH TPCP vung TNB (03-1-2012)" xfId="962"/>
    <cellStyle name="_MauThanTKKT-goi7-DonGia2143(vl t7)_KH TPCP vung TNB (03-1-2012)" xfId="963"/>
    <cellStyle name="_N-X-T-04" xfId="970"/>
    <cellStyle name="_Nhu cau von ung truoc 2011 Tha h Hoa + Nge An gui TW" xfId="964"/>
    <cellStyle name="_Nhu cau von ung truoc 2011 Tha h Hoa + Nge An gui TW_!1 1 bao cao giao KH ve HTCMT vung TNB   12-12-2011" xfId="965"/>
    <cellStyle name="_Nhu cau von ung truoc 2011 Tha h Hoa + Nge An gui TW_Bieu4HTMT" xfId="966"/>
    <cellStyle name="_Nhu cau von ung truoc 2011 Tha h Hoa + Nge An gui TW_Bieu4HTMT_!1 1 bao cao giao KH ve HTCMT vung TNB   12-12-2011" xfId="967"/>
    <cellStyle name="_Nhu cau von ung truoc 2011 Tha h Hoa + Nge An gui TW_Bieu4HTMT_KH TPCP vung TNB (03-1-2012)" xfId="968"/>
    <cellStyle name="_Nhu cau von ung truoc 2011 Tha h Hoa + Nge An gui TW_KH TPCP vung TNB (03-1-2012)" xfId="969"/>
    <cellStyle name="_PERSONAL" xfId="971"/>
    <cellStyle name="_PERSONAL_BC CV 6403 BKHĐT" xfId="972"/>
    <cellStyle name="_PERSONAL_Bieu mau cong trinh khoi cong moi 3-4" xfId="973"/>
    <cellStyle name="_PERSONAL_Bieu3ODA" xfId="974"/>
    <cellStyle name="_PERSONAL_Bieu4HTMT" xfId="975"/>
    <cellStyle name="_PERSONAL_Book1" xfId="976"/>
    <cellStyle name="_PERSONAL_Book1 2" xfId="977"/>
    <cellStyle name="_PERSONAL_HTQ.8 GD1" xfId="978"/>
    <cellStyle name="_PERSONAL_HTQ.8 GD1_05-12  KH trung han 2016-2020 - Liem Thinh edited" xfId="979"/>
    <cellStyle name="_PERSONAL_HTQ.8 GD1_Copy of 05-12  KH trung han 2016-2020 - Liem Thinh edited (1)" xfId="980"/>
    <cellStyle name="_PERSONAL_HTQ.8 GD1_KH TPCP 2016-2020 (tong hop)" xfId="981"/>
    <cellStyle name="_PERSONAL_Luy ke von ung nam 2011 -Thoa gui ngay 12-8-2012" xfId="982"/>
    <cellStyle name="_PERSONAL_Tong hop KHCB 2001" xfId="983"/>
    <cellStyle name="_Phan bo KH 2009 TPCP" xfId="984"/>
    <cellStyle name="_phong bo mon22" xfId="985"/>
    <cellStyle name="_phong bo mon22_!1 1 bao cao giao KH ve HTCMT vung TNB   12-12-2011" xfId="986"/>
    <cellStyle name="_phong bo mon22_KH TPCP vung TNB (03-1-2012)" xfId="987"/>
    <cellStyle name="_Phu luc 2 (Bieu 2) TH KH 2010" xfId="988"/>
    <cellStyle name="_phu luc tong ket tinh hinh TH giai doan 03-10 (ngay 30)" xfId="989"/>
    <cellStyle name="_Phuluckinhphi_DC_lan 4_YL" xfId="990"/>
    <cellStyle name="_Q TOAN  SCTX QL.62 QUI I ( oanh)" xfId="991"/>
    <cellStyle name="_Q TOAN  SCTX QL.62 QUI II ( oanh)" xfId="992"/>
    <cellStyle name="_QT SCTXQL62_QT1 (Cty QL)" xfId="993"/>
    <cellStyle name="_Qt-HT3PQ1(CauKho)" xfId="994"/>
    <cellStyle name="_Sheet1" xfId="995"/>
    <cellStyle name="_Sheet2" xfId="996"/>
    <cellStyle name="_TG-TH" xfId="997"/>
    <cellStyle name="_TG-TH_1" xfId="998"/>
    <cellStyle name="_TG-TH_1 2" xfId="999"/>
    <cellStyle name="_TG-TH_1_05-12  KH trung han 2016-2020 - Liem Thinh edited" xfId="1000"/>
    <cellStyle name="_TG-TH_1_ApGiaVatTu_cayxanh_latgach" xfId="1001"/>
    <cellStyle name="_TG-TH_1_BANG TONG HOP TINH HINH THANH QUYET TOAN (MOI I)" xfId="1002"/>
    <cellStyle name="_TG-TH_1_BANG TONG HOP TINH HINH THANH QUYET TOAN (MOI I) 2" xfId="1003"/>
    <cellStyle name="_TG-TH_1_BAO CAO KLCT PT2000" xfId="1004"/>
    <cellStyle name="_TG-TH_1_BAO CAO PT2000" xfId="1005"/>
    <cellStyle name="_TG-TH_1_BAO CAO PT2000_Book1" xfId="1006"/>
    <cellStyle name="_TG-TH_1_Bao cao XDCB 2001 - T11 KH dieu chinh 20-11-THAI" xfId="1007"/>
    <cellStyle name="_TG-TH_1_BAO GIA NGAY 24-10-08 (co dam)" xfId="1008"/>
    <cellStyle name="_TG-TH_1_BAO GIA NGAY 24-10-08 (co dam) 2" xfId="1009"/>
    <cellStyle name="_TG-TH_1_BC  NAM 2007" xfId="1010"/>
    <cellStyle name="_TG-TH_1_BC CV 6403 BKHĐT" xfId="1011"/>
    <cellStyle name="_TG-TH_1_BC CV 6403 BKHĐT 2" xfId="1012"/>
    <cellStyle name="_TG-TH_1_BC NQ11-CP - chinh sua lai" xfId="1013"/>
    <cellStyle name="_TG-TH_1_BC NQ11-CP-Quynh sau bieu so3" xfId="1014"/>
    <cellStyle name="_TG-TH_1_BC_NQ11-CP_-_Thao_sua_lai" xfId="1015"/>
    <cellStyle name="_TG-TH_1_Bieu mau cong trinh khoi cong moi 3-4" xfId="1016"/>
    <cellStyle name="_TG-TH_1_Bieu mau cong trinh khoi cong moi 3-4 2" xfId="1017"/>
    <cellStyle name="_TG-TH_1_Bieu3ODA" xfId="1018"/>
    <cellStyle name="_TG-TH_1_Bieu3ODA_1" xfId="1019"/>
    <cellStyle name="_TG-TH_1_Bieu4HTMT" xfId="1020"/>
    <cellStyle name="_TG-TH_1_Bieu4HTMT 2" xfId="1021"/>
    <cellStyle name="_TG-TH_1_bo sung von KCH nam 2010 va Du an tre kho khan" xfId="1022"/>
    <cellStyle name="_TG-TH_1_bo sung von KCH nam 2010 va Du an tre kho khan 2" xfId="1023"/>
    <cellStyle name="_TG-TH_1_Book1" xfId="1024"/>
    <cellStyle name="_TG-TH_1_Book1 2" xfId="1025"/>
    <cellStyle name="_TG-TH_1_Book1_1" xfId="1026"/>
    <cellStyle name="_TG-TH_1_Book1_1 2" xfId="1027"/>
    <cellStyle name="_TG-TH_1_Book1_1 3" xfId="1028"/>
    <cellStyle name="_TG-TH_1_Book1_1_BC CV 6403 BKHĐT" xfId="1029"/>
    <cellStyle name="_TG-TH_1_Book1_1_BC CV 6403 BKHĐT 2" xfId="1030"/>
    <cellStyle name="_TG-TH_1_Book1_1_Bieu mau cong trinh khoi cong moi 3-4" xfId="1031"/>
    <cellStyle name="_TG-TH_1_Book1_1_Bieu mau cong trinh khoi cong moi 3-4 2" xfId="1032"/>
    <cellStyle name="_TG-TH_1_Book1_1_Bieu3ODA" xfId="1033"/>
    <cellStyle name="_TG-TH_1_Book1_1_Bieu3ODA 2" xfId="1034"/>
    <cellStyle name="_TG-TH_1_Book1_1_Bieu4HTMT" xfId="1035"/>
    <cellStyle name="_TG-TH_1_Book1_1_Bieu4HTMT 2" xfId="1036"/>
    <cellStyle name="_TG-TH_1_Book1_1_Book1" xfId="1037"/>
    <cellStyle name="_TG-TH_1_Book1_1_Luy ke von ung nam 2011 -Thoa gui ngay 12-8-2012" xfId="1038"/>
    <cellStyle name="_TG-TH_1_Book1_1_Luy ke von ung nam 2011 -Thoa gui ngay 12-8-2012 2" xfId="1039"/>
    <cellStyle name="_TG-TH_1_Book1_2" xfId="1040"/>
    <cellStyle name="_TG-TH_1_Book1_2 2" xfId="1041"/>
    <cellStyle name="_TG-TH_1_Book1_2_BC CV 6403 BKHĐT" xfId="1042"/>
    <cellStyle name="_TG-TH_1_Book1_2_Bieu3ODA" xfId="1043"/>
    <cellStyle name="_TG-TH_1_Book1_2_Luy ke von ung nam 2011 -Thoa gui ngay 12-8-2012" xfId="1044"/>
    <cellStyle name="_TG-TH_1_Book1_3" xfId="1045"/>
    <cellStyle name="_TG-TH_1_Book1_BC CV 6403 BKHĐT" xfId="1046"/>
    <cellStyle name="_TG-TH_1_Book1_BC-QT-WB-dthao" xfId="1047"/>
    <cellStyle name="_TG-TH_1_Book1_Bieu mau cong trinh khoi cong moi 3-4" xfId="1048"/>
    <cellStyle name="_TG-TH_1_Book1_Bieu3ODA" xfId="1049"/>
    <cellStyle name="_TG-TH_1_Book1_Bieu4HTMT" xfId="1050"/>
    <cellStyle name="_TG-TH_1_Book1_bo sung von KCH nam 2010 va Du an tre kho khan" xfId="1051"/>
    <cellStyle name="_TG-TH_1_Book1_Book1" xfId="1052"/>
    <cellStyle name="_TG-TH_1_Book1_danh muc chuan bi dau tu 2011 ngay 07-6-2011" xfId="1053"/>
    <cellStyle name="_TG-TH_1_Book1_Danh muc pbo nguon von XSKT, XDCB nam 2009 chuyen qua nam 2010" xfId="1054"/>
    <cellStyle name="_TG-TH_1_Book1_dieu chinh KH 2011 ngay 26-5-2011111" xfId="1055"/>
    <cellStyle name="_TG-TH_1_Book1_DS KCH PHAN BO VON NSDP NAM 2010" xfId="1056"/>
    <cellStyle name="_TG-TH_1_Book1_giao KH 2011 ngay 10-12-2010" xfId="1057"/>
    <cellStyle name="_TG-TH_1_Book1_Luy ke von ung nam 2011 -Thoa gui ngay 12-8-2012" xfId="1058"/>
    <cellStyle name="_TG-TH_1_CAU Khanh Nam(Thi Cong)" xfId="1059"/>
    <cellStyle name="_TG-TH_1_CAU Khanh Nam(Thi Cong) 2" xfId="1060"/>
    <cellStyle name="_TG-TH_1_CoCauPhi (version 1)" xfId="1063"/>
    <cellStyle name="_TG-TH_1_Copy of 05-12  KH trung han 2016-2020 - Liem Thinh edited (1)" xfId="1064"/>
    <cellStyle name="_TG-TH_1_ChiHuong_ApGia" xfId="1061"/>
    <cellStyle name="_TG-TH_1_ChiHuong_ApGia 2" xfId="1062"/>
    <cellStyle name="_TG-TH_1_danh muc chuan bi dau tu 2011 ngay 07-6-2011" xfId="1065"/>
    <cellStyle name="_TG-TH_1_Danh muc pbo nguon von XSKT, XDCB nam 2009 chuyen qua nam 2010" xfId="1066"/>
    <cellStyle name="_TG-TH_1_Danh muc pbo nguon von XSKT, XDCB nam 2009 chuyen qua nam 2010 2" xfId="1067"/>
    <cellStyle name="_TG-TH_1_DAU NOI PL-CL TAI PHU LAMHC" xfId="1068"/>
    <cellStyle name="_TG-TH_1_dieu chinh KH 2011 ngay 26-5-2011111" xfId="1069"/>
    <cellStyle name="_TG-TH_1_DS KCH PHAN BO VON NSDP NAM 2010" xfId="1070"/>
    <cellStyle name="_TG-TH_1_DS KCH PHAN BO VON NSDP NAM 2010 2" xfId="1071"/>
    <cellStyle name="_TG-TH_1_DTCDT MR.2N110.HOCMON.TDTOAN.CCUNG" xfId="1072"/>
    <cellStyle name="_TG-TH_1_DU TRU VAT TU" xfId="1073"/>
    <cellStyle name="_TG-TH_1_DU TRU VAT TU 2" xfId="1074"/>
    <cellStyle name="_TG-TH_1_GTGT 2003" xfId="1076"/>
    <cellStyle name="_TG-TH_1_giao KH 2011 ngay 10-12-2010" xfId="1075"/>
    <cellStyle name="_TG-TH_1_KE KHAI THUE GTGT 2004" xfId="1077"/>
    <cellStyle name="_TG-TH_1_KE KHAI THUE GTGT 2004 2" xfId="1078"/>
    <cellStyle name="_TG-TH_1_KE KHAI THUE GTGT 2004_BCTC2004" xfId="1079"/>
    <cellStyle name="_TG-TH_1_kien giang 2" xfId="1082"/>
    <cellStyle name="_TG-TH_1_KH TPCP 2016-2020 (tong hop)" xfId="1080"/>
    <cellStyle name="_TG-TH_1_KH TPCP vung TNB (03-1-2012)" xfId="1081"/>
    <cellStyle name="_TG-TH_1_Lora-tungchau" xfId="1083"/>
    <cellStyle name="_TG-TH_1_Luy ke von ung nam 2011 -Thoa gui ngay 12-8-2012" xfId="1084"/>
    <cellStyle name="_TG-TH_1_Luy ke von ung nam 2011 -Thoa gui ngay 12-8-2012 2" xfId="1085"/>
    <cellStyle name="_TG-TH_1_N-X-T-04" xfId="1087"/>
    <cellStyle name="_TG-TH_1_NhanCong" xfId="1086"/>
    <cellStyle name="_TG-TH_1_PGIA-phieu tham tra Kho bac" xfId="1088"/>
    <cellStyle name="_TG-TH_1_PT02-02" xfId="1091"/>
    <cellStyle name="_TG-TH_1_PT02-02_Book1" xfId="1092"/>
    <cellStyle name="_TG-TH_1_PT02-03" xfId="1093"/>
    <cellStyle name="_TG-TH_1_PT02-03_Book1" xfId="1094"/>
    <cellStyle name="_TG-TH_1_phu luc tong ket tinh hinh TH giai doan 03-10 (ngay 30)" xfId="1089"/>
    <cellStyle name="_TG-TH_1_phu luc tong ket tinh hinh TH giai doan 03-10 (ngay 30) 2" xfId="1090"/>
    <cellStyle name="_TG-TH_1_Qt-HT3PQ1(CauKho)" xfId="1095"/>
    <cellStyle name="_TG-TH_1_Sheet1" xfId="1096"/>
    <cellStyle name="_TG-TH_1_TK152-04" xfId="1097"/>
    <cellStyle name="_TG-TH_1_ÿÿÿÿÿ" xfId="1098"/>
    <cellStyle name="_TG-TH_1_ÿÿÿÿÿ 2" xfId="1099"/>
    <cellStyle name="_TG-TH_1_ÿÿÿÿÿ_Bieu mau cong trinh khoi cong moi 3-4" xfId="1100"/>
    <cellStyle name="_TG-TH_1_ÿÿÿÿÿ_Bieu mau cong trinh khoi cong moi 3-4 2" xfId="1101"/>
    <cellStyle name="_TG-TH_1_ÿÿÿÿÿ_Bieu3ODA" xfId="1102"/>
    <cellStyle name="_TG-TH_1_ÿÿÿÿÿ_Bieu3ODA 2" xfId="1103"/>
    <cellStyle name="_TG-TH_1_ÿÿÿÿÿ_Bieu4HTMT" xfId="1104"/>
    <cellStyle name="_TG-TH_1_ÿÿÿÿÿ_Bieu4HTMT 2" xfId="1105"/>
    <cellStyle name="_TG-TH_1_ÿÿÿÿÿ_kien giang 2" xfId="1107"/>
    <cellStyle name="_TG-TH_1_ÿÿÿÿÿ_KH TPCP vung TNB (03-1-2012)" xfId="1106"/>
    <cellStyle name="_TG-TH_2" xfId="1108"/>
    <cellStyle name="_TG-TH_2 2" xfId="1109"/>
    <cellStyle name="_TG-TH_2_05-12  KH trung han 2016-2020 - Liem Thinh edited" xfId="1110"/>
    <cellStyle name="_TG-TH_2_ApGiaVatTu_cayxanh_latgach" xfId="1111"/>
    <cellStyle name="_TG-TH_2_BANG TONG HOP TINH HINH THANH QUYET TOAN (MOI I)" xfId="1112"/>
    <cellStyle name="_TG-TH_2_BANG TONG HOP TINH HINH THANH QUYET TOAN (MOI I) 2" xfId="1113"/>
    <cellStyle name="_TG-TH_2_BAO CAO KLCT PT2000" xfId="1114"/>
    <cellStyle name="_TG-TH_2_BAO CAO PT2000" xfId="1115"/>
    <cellStyle name="_TG-TH_2_BAO CAO PT2000_Book1" xfId="1116"/>
    <cellStyle name="_TG-TH_2_Bao cao XDCB 2001 - T11 KH dieu chinh 20-11-THAI" xfId="1117"/>
    <cellStyle name="_TG-TH_2_BAO GIA NGAY 24-10-08 (co dam)" xfId="1118"/>
    <cellStyle name="_TG-TH_2_BAO GIA NGAY 24-10-08 (co dam) 2" xfId="1119"/>
    <cellStyle name="_TG-TH_2_BC  NAM 2007" xfId="1120"/>
    <cellStyle name="_TG-TH_2_BC CV 6403 BKHĐT" xfId="1121"/>
    <cellStyle name="_TG-TH_2_BC CV 6403 BKHĐT 2" xfId="1122"/>
    <cellStyle name="_TG-TH_2_BC NQ11-CP - chinh sua lai" xfId="1123"/>
    <cellStyle name="_TG-TH_2_BC NQ11-CP-Quynh sau bieu so3" xfId="1124"/>
    <cellStyle name="_TG-TH_2_BC_NQ11-CP_-_Thao_sua_lai" xfId="1125"/>
    <cellStyle name="_TG-TH_2_Bieu mau cong trinh khoi cong moi 3-4" xfId="1126"/>
    <cellStyle name="_TG-TH_2_Bieu mau cong trinh khoi cong moi 3-4 2" xfId="1127"/>
    <cellStyle name="_TG-TH_2_Bieu3ODA" xfId="1128"/>
    <cellStyle name="_TG-TH_2_Bieu3ODA_1" xfId="1129"/>
    <cellStyle name="_TG-TH_2_Bieu4HTMT" xfId="1130"/>
    <cellStyle name="_TG-TH_2_Bieu4HTMT 2" xfId="1131"/>
    <cellStyle name="_TG-TH_2_bo sung von KCH nam 2010 va Du an tre kho khan" xfId="1132"/>
    <cellStyle name="_TG-TH_2_bo sung von KCH nam 2010 va Du an tre kho khan 2" xfId="1133"/>
    <cellStyle name="_TG-TH_2_Book1" xfId="1134"/>
    <cellStyle name="_TG-TH_2_Book1 2" xfId="1135"/>
    <cellStyle name="_TG-TH_2_Book1_1" xfId="1136"/>
    <cellStyle name="_TG-TH_2_Book1_1 2" xfId="1137"/>
    <cellStyle name="_TG-TH_2_Book1_1 3" xfId="1138"/>
    <cellStyle name="_TG-TH_2_Book1_1_BC CV 6403 BKHĐT" xfId="1139"/>
    <cellStyle name="_TG-TH_2_Book1_1_BC CV 6403 BKHĐT 2" xfId="1140"/>
    <cellStyle name="_TG-TH_2_Book1_1_Bieu mau cong trinh khoi cong moi 3-4" xfId="1141"/>
    <cellStyle name="_TG-TH_2_Book1_1_Bieu mau cong trinh khoi cong moi 3-4 2" xfId="1142"/>
    <cellStyle name="_TG-TH_2_Book1_1_Bieu3ODA" xfId="1143"/>
    <cellStyle name="_TG-TH_2_Book1_1_Bieu3ODA 2" xfId="1144"/>
    <cellStyle name="_TG-TH_2_Book1_1_Bieu4HTMT" xfId="1145"/>
    <cellStyle name="_TG-TH_2_Book1_1_Bieu4HTMT 2" xfId="1146"/>
    <cellStyle name="_TG-TH_2_Book1_1_Book1" xfId="1147"/>
    <cellStyle name="_TG-TH_2_Book1_1_Luy ke von ung nam 2011 -Thoa gui ngay 12-8-2012" xfId="1148"/>
    <cellStyle name="_TG-TH_2_Book1_1_Luy ke von ung nam 2011 -Thoa gui ngay 12-8-2012 2" xfId="1149"/>
    <cellStyle name="_TG-TH_2_Book1_2" xfId="1150"/>
    <cellStyle name="_TG-TH_2_Book1_2 2" xfId="1151"/>
    <cellStyle name="_TG-TH_2_Book1_2_BC CV 6403 BKHĐT" xfId="1152"/>
    <cellStyle name="_TG-TH_2_Book1_2_Bieu3ODA" xfId="1153"/>
    <cellStyle name="_TG-TH_2_Book1_2_Luy ke von ung nam 2011 -Thoa gui ngay 12-8-2012" xfId="1154"/>
    <cellStyle name="_TG-TH_2_Book1_3" xfId="1155"/>
    <cellStyle name="_TG-TH_2_Book1_3 2" xfId="1156"/>
    <cellStyle name="_TG-TH_2_Book1_BC CV 6403 BKHĐT" xfId="1157"/>
    <cellStyle name="_TG-TH_2_Book1_Bieu mau cong trinh khoi cong moi 3-4" xfId="1158"/>
    <cellStyle name="_TG-TH_2_Book1_Bieu3ODA" xfId="1159"/>
    <cellStyle name="_TG-TH_2_Book1_Bieu4HTMT" xfId="1160"/>
    <cellStyle name="_TG-TH_2_Book1_bo sung von KCH nam 2010 va Du an tre kho khan" xfId="1161"/>
    <cellStyle name="_TG-TH_2_Book1_Book1" xfId="1162"/>
    <cellStyle name="_TG-TH_2_Book1_danh muc chuan bi dau tu 2011 ngay 07-6-2011" xfId="1163"/>
    <cellStyle name="_TG-TH_2_Book1_Danh muc pbo nguon von XSKT, XDCB nam 2009 chuyen qua nam 2010" xfId="1164"/>
    <cellStyle name="_TG-TH_2_Book1_dieu chinh KH 2011 ngay 26-5-2011111" xfId="1165"/>
    <cellStyle name="_TG-TH_2_Book1_DS KCH PHAN BO VON NSDP NAM 2010" xfId="1166"/>
    <cellStyle name="_TG-TH_2_Book1_giao KH 2011 ngay 10-12-2010" xfId="1167"/>
    <cellStyle name="_TG-TH_2_Book1_Luy ke von ung nam 2011 -Thoa gui ngay 12-8-2012" xfId="1168"/>
    <cellStyle name="_TG-TH_2_CAU Khanh Nam(Thi Cong)" xfId="1169"/>
    <cellStyle name="_TG-TH_2_CAU Khanh Nam(Thi Cong) 2" xfId="1170"/>
    <cellStyle name="_TG-TH_2_CoCauPhi (version 1)" xfId="1173"/>
    <cellStyle name="_TG-TH_2_Copy of 05-12  KH trung han 2016-2020 - Liem Thinh edited (1)" xfId="1174"/>
    <cellStyle name="_TG-TH_2_ChiHuong_ApGia" xfId="1171"/>
    <cellStyle name="_TG-TH_2_ChiHuong_ApGia 2" xfId="1172"/>
    <cellStyle name="_TG-TH_2_danh muc chuan bi dau tu 2011 ngay 07-6-2011" xfId="1175"/>
    <cellStyle name="_TG-TH_2_Danh muc pbo nguon von XSKT, XDCB nam 2009 chuyen qua nam 2010" xfId="1176"/>
    <cellStyle name="_TG-TH_2_Danh muc pbo nguon von XSKT, XDCB nam 2009 chuyen qua nam 2010 2" xfId="1177"/>
    <cellStyle name="_TG-TH_2_DAU NOI PL-CL TAI PHU LAMHC" xfId="1178"/>
    <cellStyle name="_TG-TH_2_dieu chinh KH 2011 ngay 26-5-2011111" xfId="1179"/>
    <cellStyle name="_TG-TH_2_DS KCH PHAN BO VON NSDP NAM 2010" xfId="1180"/>
    <cellStyle name="_TG-TH_2_DS KCH PHAN BO VON NSDP NAM 2010 2" xfId="1181"/>
    <cellStyle name="_TG-TH_2_DTCDT MR.2N110.HOCMON.TDTOAN.CCUNG" xfId="1182"/>
    <cellStyle name="_TG-TH_2_DU TRU VAT TU" xfId="1183"/>
    <cellStyle name="_TG-TH_2_DU TRU VAT TU 2" xfId="1184"/>
    <cellStyle name="_TG-TH_2_GTGT 2003" xfId="1186"/>
    <cellStyle name="_TG-TH_2_giao KH 2011 ngay 10-12-2010" xfId="1185"/>
    <cellStyle name="_TG-TH_2_KE KHAI THUE GTGT 2004" xfId="1187"/>
    <cellStyle name="_TG-TH_2_KE KHAI THUE GTGT 2004 2" xfId="1188"/>
    <cellStyle name="_TG-TH_2_KE KHAI THUE GTGT 2004_BCTC2004" xfId="1189"/>
    <cellStyle name="_TG-TH_2_kien giang 2" xfId="1192"/>
    <cellStyle name="_TG-TH_2_KH TPCP 2016-2020 (tong hop)" xfId="1190"/>
    <cellStyle name="_TG-TH_2_KH TPCP vung TNB (03-1-2012)" xfId="1191"/>
    <cellStyle name="_TG-TH_2_Lora-tungchau" xfId="1193"/>
    <cellStyle name="_TG-TH_2_Luy ke von ung nam 2011 -Thoa gui ngay 12-8-2012" xfId="1194"/>
    <cellStyle name="_TG-TH_2_Luy ke von ung nam 2011 -Thoa gui ngay 12-8-2012 2" xfId="1195"/>
    <cellStyle name="_TG-TH_2_N-X-T-04" xfId="1197"/>
    <cellStyle name="_TG-TH_2_NhanCong" xfId="1196"/>
    <cellStyle name="_TG-TH_2_PGIA-phieu tham tra Kho bac" xfId="1198"/>
    <cellStyle name="_TG-TH_2_PT02-02" xfId="1201"/>
    <cellStyle name="_TG-TH_2_PT02-02_Book1" xfId="1202"/>
    <cellStyle name="_TG-TH_2_PT02-03" xfId="1203"/>
    <cellStyle name="_TG-TH_2_PT02-03_Book1" xfId="1204"/>
    <cellStyle name="_TG-TH_2_phu luc tong ket tinh hinh TH giai doan 03-10 (ngay 30)" xfId="1199"/>
    <cellStyle name="_TG-TH_2_phu luc tong ket tinh hinh TH giai doan 03-10 (ngay 30) 2" xfId="1200"/>
    <cellStyle name="_TG-TH_2_Qt-HT3PQ1(CauKho)" xfId="1205"/>
    <cellStyle name="_TG-TH_2_Sheet1" xfId="1206"/>
    <cellStyle name="_TG-TH_2_TK152-04" xfId="1207"/>
    <cellStyle name="_TG-TH_2_ÿÿÿÿÿ" xfId="1208"/>
    <cellStyle name="_TG-TH_2_ÿÿÿÿÿ 2" xfId="1209"/>
    <cellStyle name="_TG-TH_2_ÿÿÿÿÿ_Bieu mau cong trinh khoi cong moi 3-4" xfId="1210"/>
    <cellStyle name="_TG-TH_2_ÿÿÿÿÿ_Bieu mau cong trinh khoi cong moi 3-4 2" xfId="1211"/>
    <cellStyle name="_TG-TH_2_ÿÿÿÿÿ_Bieu3ODA" xfId="1212"/>
    <cellStyle name="_TG-TH_2_ÿÿÿÿÿ_Bieu3ODA 2" xfId="1213"/>
    <cellStyle name="_TG-TH_2_ÿÿÿÿÿ_Bieu4HTMT" xfId="1214"/>
    <cellStyle name="_TG-TH_2_ÿÿÿÿÿ_Bieu4HTMT 2" xfId="1215"/>
    <cellStyle name="_TG-TH_2_ÿÿÿÿÿ_kien giang 2" xfId="1217"/>
    <cellStyle name="_TG-TH_2_ÿÿÿÿÿ_KH TPCP vung TNB (03-1-2012)" xfId="1216"/>
    <cellStyle name="_TG-TH_3" xfId="1218"/>
    <cellStyle name="_TG-TH_3 2" xfId="1219"/>
    <cellStyle name="_TG-TH_3_05-12  KH trung han 2016-2020 - Liem Thinh edited" xfId="1220"/>
    <cellStyle name="_TG-TH_3_Copy of 05-12  KH trung han 2016-2020 - Liem Thinh edited (1)" xfId="1221"/>
    <cellStyle name="_TG-TH_3_KH TPCP 2016-2020 (tong hop)" xfId="1222"/>
    <cellStyle name="_TG-TH_3_Lora-tungchau" xfId="1223"/>
    <cellStyle name="_TG-TH_3_Lora-tungchau 2" xfId="1224"/>
    <cellStyle name="_TG-TH_3_Lora-tungchau_05-12  KH trung han 2016-2020 - Liem Thinh edited" xfId="1225"/>
    <cellStyle name="_TG-TH_3_Lora-tungchau_Copy of 05-12  KH trung han 2016-2020 - Liem Thinh edited (1)" xfId="1226"/>
    <cellStyle name="_TG-TH_3_Lora-tungchau_KH TPCP 2016-2020 (tong hop)" xfId="1227"/>
    <cellStyle name="_TG-TH_3_Qt-HT3PQ1(CauKho)" xfId="1228"/>
    <cellStyle name="_TG-TH_4" xfId="1229"/>
    <cellStyle name="_TK152-04" xfId="1231"/>
    <cellStyle name="_Tong dutoan PP LAHAI" xfId="1232"/>
    <cellStyle name="_TPCP GT-24-5-Mien Nui" xfId="1233"/>
    <cellStyle name="_TPCP GT-24-5-Mien Nui_!1 1 bao cao giao KH ve HTCMT vung TNB   12-12-2011" xfId="1234"/>
    <cellStyle name="_TPCP GT-24-5-Mien Nui_Bieu4HTMT" xfId="1235"/>
    <cellStyle name="_TPCP GT-24-5-Mien Nui_Bieu4HTMT_!1 1 bao cao giao KH ve HTCMT vung TNB   12-12-2011" xfId="1236"/>
    <cellStyle name="_TPCP GT-24-5-Mien Nui_Bieu4HTMT_KH TPCP vung TNB (03-1-2012)" xfId="1237"/>
    <cellStyle name="_TPCP GT-24-5-Mien Nui_KH TPCP vung TNB (03-1-2012)" xfId="1238"/>
    <cellStyle name="_TH KH 2010" xfId="1230"/>
    <cellStyle name="_ung truoc 2011 NSTW Thanh Hoa + Nge An gui Thu 12-5" xfId="1239"/>
    <cellStyle name="_ung truoc 2011 NSTW Thanh Hoa + Nge An gui Thu 12-5_!1 1 bao cao giao KH ve HTCMT vung TNB   12-12-2011" xfId="1240"/>
    <cellStyle name="_ung truoc 2011 NSTW Thanh Hoa + Nge An gui Thu 12-5_Bieu4HTMT" xfId="1241"/>
    <cellStyle name="_ung truoc 2011 NSTW Thanh Hoa + Nge An gui Thu 12-5_Bieu4HTMT_!1 1 bao cao giao KH ve HTCMT vung TNB   12-12-2011" xfId="1242"/>
    <cellStyle name="_ung truoc 2011 NSTW Thanh Hoa + Nge An gui Thu 12-5_Bieu4HTMT_KH TPCP vung TNB (03-1-2012)" xfId="1243"/>
    <cellStyle name="_ung truoc 2011 NSTW Thanh Hoa + Nge An gui Thu 12-5_KH TPCP vung TNB (03-1-2012)" xfId="1244"/>
    <cellStyle name="_ung truoc cua long an (6-5-2010)" xfId="1245"/>
    <cellStyle name="_Ung von nam 2011 vung TNB - Doan Cong tac (12-5-2010)" xfId="1246"/>
    <cellStyle name="_Ung von nam 2011 vung TNB - Doan Cong tac (12-5-2010)_!1 1 bao cao giao KH ve HTCMT vung TNB   12-12-2011" xfId="1247"/>
    <cellStyle name="_Ung von nam 2011 vung TNB - Doan Cong tac (12-5-2010)_Bieu4HTMT" xfId="1248"/>
    <cellStyle name="_Ung von nam 2011 vung TNB - Doan Cong tac (12-5-2010)_Bieu4HTMT_!1 1 bao cao giao KH ve HTCMT vung TNB   12-12-2011" xfId="1249"/>
    <cellStyle name="_Ung von nam 2011 vung TNB - Doan Cong tac (12-5-2010)_Bieu4HTMT_KH TPCP vung TNB (03-1-2012)" xfId="1250"/>
    <cellStyle name="_Ung von nam 2011 vung TNB - Doan Cong tac (12-5-2010)_Cong trinh co y kien LD_Dang_NN_2011-Tay nguyen-9-10" xfId="1252"/>
    <cellStyle name="_Ung von nam 2011 vung TNB - Doan Cong tac (12-5-2010)_Cong trinh co y kien LD_Dang_NN_2011-Tay nguyen-9-10_!1 1 bao cao giao KH ve HTCMT vung TNB   12-12-2011" xfId="1253"/>
    <cellStyle name="_Ung von nam 2011 vung TNB - Doan Cong tac (12-5-2010)_Cong trinh co y kien LD_Dang_NN_2011-Tay nguyen-9-10_Bieu4HTMT" xfId="1254"/>
    <cellStyle name="_Ung von nam 2011 vung TNB - Doan Cong tac (12-5-2010)_Cong trinh co y kien LD_Dang_NN_2011-Tay nguyen-9-10_Bieu4HTMT_!1 1 bao cao giao KH ve HTCMT vung TNB   12-12-2011" xfId="1255"/>
    <cellStyle name="_Ung von nam 2011 vung TNB - Doan Cong tac (12-5-2010)_Cong trinh co y kien LD_Dang_NN_2011-Tay nguyen-9-10_Bieu4HTMT_KH TPCP vung TNB (03-1-2012)" xfId="1256"/>
    <cellStyle name="_Ung von nam 2011 vung TNB - Doan Cong tac (12-5-2010)_Cong trinh co y kien LD_Dang_NN_2011-Tay nguyen-9-10_KH TPCP vung TNB (03-1-2012)" xfId="1257"/>
    <cellStyle name="_Ung von nam 2011 vung TNB - Doan Cong tac (12-5-2010)_Chuẩn bị đầu tư 2011 (sep Hung)_KH 2012 (T3-2013)" xfId="1251"/>
    <cellStyle name="_Ung von nam 2011 vung TNB - Doan Cong tac (12-5-2010)_KH TPCP vung TNB (03-1-2012)" xfId="1258"/>
    <cellStyle name="_Ung von nam 2011 vung TNB - Doan Cong tac (12-5-2010)_TN - Ho tro khac 2011" xfId="1259"/>
    <cellStyle name="_Ung von nam 2011 vung TNB - Doan Cong tac (12-5-2010)_TN - Ho tro khac 2011_!1 1 bao cao giao KH ve HTCMT vung TNB   12-12-2011" xfId="1260"/>
    <cellStyle name="_Ung von nam 2011 vung TNB - Doan Cong tac (12-5-2010)_TN - Ho tro khac 2011_Bieu4HTMT" xfId="1261"/>
    <cellStyle name="_Ung von nam 2011 vung TNB - Doan Cong tac (12-5-2010)_TN - Ho tro khac 2011_Bieu4HTMT_!1 1 bao cao giao KH ve HTCMT vung TNB   12-12-2011" xfId="1262"/>
    <cellStyle name="_Ung von nam 2011 vung TNB - Doan Cong tac (12-5-2010)_TN - Ho tro khac 2011_Bieu4HTMT_KH TPCP vung TNB (03-1-2012)" xfId="1263"/>
    <cellStyle name="_Ung von nam 2011 vung TNB - Doan Cong tac (12-5-2010)_TN - Ho tro khac 2011_KH TPCP vung TNB (03-1-2012)" xfId="1264"/>
    <cellStyle name="_Von dau tu 2006-2020 (TL chien luoc)" xfId="1265"/>
    <cellStyle name="_Von dau tu 2006-2020 (TL chien luoc)_15_10_2013 BC nhu cau von doi ung ODA (2014-2016) ngay 15102013 Sua" xfId="1266"/>
    <cellStyle name="_Von dau tu 2006-2020 (TL chien luoc)_BC nhu cau von doi ung ODA nganh NN (BKH)" xfId="1267"/>
    <cellStyle name="_Von dau tu 2006-2020 (TL chien luoc)_BC nhu cau von doi ung ODA nganh NN (BKH)_05-12  KH trung han 2016-2020 - Liem Thinh edited" xfId="1268"/>
    <cellStyle name="_Von dau tu 2006-2020 (TL chien luoc)_BC nhu cau von doi ung ODA nganh NN (BKH)_Copy of 05-12  KH trung han 2016-2020 - Liem Thinh edited (1)" xfId="1269"/>
    <cellStyle name="_Von dau tu 2006-2020 (TL chien luoc)_BC Tai co cau (bieu TH)" xfId="1270"/>
    <cellStyle name="_Von dau tu 2006-2020 (TL chien luoc)_BC Tai co cau (bieu TH)_05-12  KH trung han 2016-2020 - Liem Thinh edited" xfId="1271"/>
    <cellStyle name="_Von dau tu 2006-2020 (TL chien luoc)_BC Tai co cau (bieu TH)_Copy of 05-12  KH trung han 2016-2020 - Liem Thinh edited (1)" xfId="1272"/>
    <cellStyle name="_Von dau tu 2006-2020 (TL chien luoc)_DK 2014-2015 final" xfId="1273"/>
    <cellStyle name="_Von dau tu 2006-2020 (TL chien luoc)_DK 2014-2015 final_05-12  KH trung han 2016-2020 - Liem Thinh edited" xfId="1274"/>
    <cellStyle name="_Von dau tu 2006-2020 (TL chien luoc)_DK 2014-2015 final_Copy of 05-12  KH trung han 2016-2020 - Liem Thinh edited (1)" xfId="1275"/>
    <cellStyle name="_Von dau tu 2006-2020 (TL chien luoc)_DK 2014-2015 new" xfId="1276"/>
    <cellStyle name="_Von dau tu 2006-2020 (TL chien luoc)_DK 2014-2015 new_05-12  KH trung han 2016-2020 - Liem Thinh edited" xfId="1277"/>
    <cellStyle name="_Von dau tu 2006-2020 (TL chien luoc)_DK 2014-2015 new_Copy of 05-12  KH trung han 2016-2020 - Liem Thinh edited (1)" xfId="1278"/>
    <cellStyle name="_Von dau tu 2006-2020 (TL chien luoc)_DK KH CBDT 2014 11-11-2013" xfId="1279"/>
    <cellStyle name="_Von dau tu 2006-2020 (TL chien luoc)_DK KH CBDT 2014 11-11-2013(1)" xfId="1280"/>
    <cellStyle name="_Von dau tu 2006-2020 (TL chien luoc)_DK KH CBDT 2014 11-11-2013(1)_05-12  KH trung han 2016-2020 - Liem Thinh edited" xfId="1281"/>
    <cellStyle name="_Von dau tu 2006-2020 (TL chien luoc)_DK KH CBDT 2014 11-11-2013(1)_Copy of 05-12  KH trung han 2016-2020 - Liem Thinh edited (1)" xfId="1282"/>
    <cellStyle name="_Von dau tu 2006-2020 (TL chien luoc)_DK KH CBDT 2014 11-11-2013_05-12  KH trung han 2016-2020 - Liem Thinh edited" xfId="1283"/>
    <cellStyle name="_Von dau tu 2006-2020 (TL chien luoc)_DK KH CBDT 2014 11-11-2013_Copy of 05-12  KH trung han 2016-2020 - Liem Thinh edited (1)" xfId="1284"/>
    <cellStyle name="_Von dau tu 2006-2020 (TL chien luoc)_KH 2011-2015" xfId="1285"/>
    <cellStyle name="_Von dau tu 2006-2020 (TL chien luoc)_tai co cau dau tu (tong hop)1" xfId="1286"/>
    <cellStyle name="_x005f_x0001_" xfId="1287"/>
    <cellStyle name="_x005f_x0001__!1 1 bao cao giao KH ve HTCMT vung TNB   12-12-2011" xfId="1288"/>
    <cellStyle name="_x005f_x0001__kien giang 2" xfId="1289"/>
    <cellStyle name="_x005f_x000d__x005f_x000a_JournalTemplate=C:\COMFO\CTALK\JOURSTD.TPL_x005f_x000d__x005f_x000a_LbStateAddress=3 3 0 251 1 89 2 311_x005f_x000d__x005f_x000a_LbStateJou" xfId="1290"/>
    <cellStyle name="_x005f_x005f_x005f_x0001_" xfId="1291"/>
    <cellStyle name="_x005f_x005f_x005f_x0001__!1 1 bao cao giao KH ve HTCMT vung TNB   12-12-2011" xfId="1292"/>
    <cellStyle name="_x005f_x005f_x005f_x0001__kien giang 2" xfId="1293"/>
    <cellStyle name="_x005f_x005f_x005f_x000d__x005f_x005f_x005f_x000a_JournalTemplate=C:\COMFO\CTALK\JOURSTD.TPL_x005f_x005f_x005f_x000d__x005f_x005f_x005f_x000a_LbStateAddress=3 3 0 251 1 89 2 311_x005f_x005f_x005f_x000d__x005f_x005f_x005f_x000a_LbStateJou" xfId="1294"/>
    <cellStyle name="_XDCB thang 12.2010" xfId="1295"/>
    <cellStyle name="_ÿÿÿÿÿ" xfId="1296"/>
    <cellStyle name="_ÿÿÿÿÿ_Bieu mau cong trinh khoi cong moi 3-4" xfId="1297"/>
    <cellStyle name="_ÿÿÿÿÿ_Bieu mau cong trinh khoi cong moi 3-4_!1 1 bao cao giao KH ve HTCMT vung TNB   12-12-2011" xfId="1298"/>
    <cellStyle name="_ÿÿÿÿÿ_Bieu mau cong trinh khoi cong moi 3-4_KH TPCP vung TNB (03-1-2012)" xfId="1299"/>
    <cellStyle name="_ÿÿÿÿÿ_Bieu3ODA" xfId="1300"/>
    <cellStyle name="_ÿÿÿÿÿ_Bieu3ODA_!1 1 bao cao giao KH ve HTCMT vung TNB   12-12-2011" xfId="1301"/>
    <cellStyle name="_ÿÿÿÿÿ_Bieu3ODA_KH TPCP vung TNB (03-1-2012)" xfId="1302"/>
    <cellStyle name="_ÿÿÿÿÿ_Bieu4HTMT" xfId="1303"/>
    <cellStyle name="_ÿÿÿÿÿ_Bieu4HTMT_!1 1 bao cao giao KH ve HTCMT vung TNB   12-12-2011" xfId="1304"/>
    <cellStyle name="_ÿÿÿÿÿ_Bieu4HTMT_KH TPCP vung TNB (03-1-2012)" xfId="1305"/>
    <cellStyle name="_ÿÿÿÿÿ_kien giang 2" xfId="1309"/>
    <cellStyle name="_ÿÿÿÿÿ_Kh ql62 (2010) 11-09" xfId="1306"/>
    <cellStyle name="_ÿÿÿÿÿ_KH TPCP vung TNB (03-1-2012)" xfId="1307"/>
    <cellStyle name="_ÿÿÿÿÿ_Khung 2012" xfId="1308"/>
    <cellStyle name="~1" xfId="1310"/>
    <cellStyle name="’Ê‰Ý [0.00]_laroux" xfId="1311"/>
    <cellStyle name="’Ê‰Ý_laroux" xfId="1312"/>
    <cellStyle name="¤@¯ë_CHI PHI QUAN LY 1-00" xfId="1313"/>
    <cellStyle name="•W?_Format" xfId="1314"/>
    <cellStyle name="•W€_’·Šú‰p•¶" xfId="1315"/>
    <cellStyle name="•W_’·Šú‰p•¶" xfId="1316"/>
    <cellStyle name="W_MARINE" xfId="1317"/>
    <cellStyle name="0" xfId="1318"/>
    <cellStyle name="0 2" xfId="1319"/>
    <cellStyle name="0,0_x000a__x000a_NA_x000a__x000a_" xfId="1320"/>
    <cellStyle name="0,0_x000d__x000a_NA_x000d__x000a_" xfId="1321"/>
    <cellStyle name="0,0_x000d__x000a_NA_x000d__x000a_ 2" xfId="1322"/>
    <cellStyle name="0,0_x000d__x000a_NA_x000d__x000a__Thanh hoa chinh thuc 28-2" xfId="1323"/>
    <cellStyle name="0,0_x005f_x000d__x005f_x000a_NA_x005f_x000d__x005f_x000a_" xfId="1324"/>
    <cellStyle name="0.0" xfId="1325"/>
    <cellStyle name="0.0 2" xfId="1326"/>
    <cellStyle name="0.00" xfId="1327"/>
    <cellStyle name="0.00 2" xfId="1328"/>
    <cellStyle name="1" xfId="1329"/>
    <cellStyle name="1 2" xfId="1330"/>
    <cellStyle name="1_!1 1 bao cao giao KH ve HTCMT vung TNB   12-12-2011" xfId="1331"/>
    <cellStyle name="1_BAO GIA NGAY 24-10-08 (co dam)" xfId="1332"/>
    <cellStyle name="1_Bieu4HTMT" xfId="1333"/>
    <cellStyle name="1_Book1" xfId="1334"/>
    <cellStyle name="1_Book1_1" xfId="1335"/>
    <cellStyle name="1_Book1_1_!1 1 bao cao giao KH ve HTCMT vung TNB   12-12-2011" xfId="1336"/>
    <cellStyle name="1_Book1_1_Bieu4HTMT" xfId="1337"/>
    <cellStyle name="1_Book1_1_Bieu4HTMT_!1 1 bao cao giao KH ve HTCMT vung TNB   12-12-2011" xfId="1338"/>
    <cellStyle name="1_Book1_1_Bieu4HTMT_KH TPCP vung TNB (03-1-2012)" xfId="1339"/>
    <cellStyle name="1_Book1_1_KH TPCP vung TNB (03-1-2012)" xfId="1340"/>
    <cellStyle name="1_Cau thuy dien Ban La (Cu Anh)" xfId="1341"/>
    <cellStyle name="1_Cau thuy dien Ban La (Cu Anh)_!1 1 bao cao giao KH ve HTCMT vung TNB   12-12-2011" xfId="1342"/>
    <cellStyle name="1_Cau thuy dien Ban La (Cu Anh)_Bieu4HTMT" xfId="1343"/>
    <cellStyle name="1_Cau thuy dien Ban La (Cu Anh)_Bieu4HTMT_!1 1 bao cao giao KH ve HTCMT vung TNB   12-12-2011" xfId="1344"/>
    <cellStyle name="1_Cau thuy dien Ban La (Cu Anh)_Bieu4HTMT_KH TPCP vung TNB (03-1-2012)" xfId="1345"/>
    <cellStyle name="1_Cau thuy dien Ban La (Cu Anh)_KH TPCP vung TNB (03-1-2012)" xfId="1346"/>
    <cellStyle name="1_Cong trinh co y kien LD_Dang_NN_2011-Tay nguyen-9-10" xfId="1347"/>
    <cellStyle name="1_Du toan 558 (Km17+508.12 - Km 22)" xfId="1348"/>
    <cellStyle name="1_Du toan 558 (Km17+508.12 - Km 22)_!1 1 bao cao giao KH ve HTCMT vung TNB   12-12-2011" xfId="1349"/>
    <cellStyle name="1_Du toan 558 (Km17+508.12 - Km 22)_Bieu4HTMT" xfId="1350"/>
    <cellStyle name="1_Du toan 558 (Km17+508.12 - Km 22)_Bieu4HTMT_!1 1 bao cao giao KH ve HTCMT vung TNB   12-12-2011" xfId="1351"/>
    <cellStyle name="1_Du toan 558 (Km17+508.12 - Km 22)_Bieu4HTMT_KH TPCP vung TNB (03-1-2012)" xfId="1352"/>
    <cellStyle name="1_Du toan 558 (Km17+508.12 - Km 22)_KH TPCP vung TNB (03-1-2012)" xfId="1353"/>
    <cellStyle name="1_Gia_VLQL48_duyet " xfId="1354"/>
    <cellStyle name="1_Gia_VLQL48_duyet _!1 1 bao cao giao KH ve HTCMT vung TNB   12-12-2011" xfId="1355"/>
    <cellStyle name="1_Gia_VLQL48_duyet _Bieu4HTMT" xfId="1356"/>
    <cellStyle name="1_Gia_VLQL48_duyet _Bieu4HTMT_!1 1 bao cao giao KH ve HTCMT vung TNB   12-12-2011" xfId="1357"/>
    <cellStyle name="1_Gia_VLQL48_duyet _Bieu4HTMT_KH TPCP vung TNB (03-1-2012)" xfId="1358"/>
    <cellStyle name="1_Gia_VLQL48_duyet _KH TPCP vung TNB (03-1-2012)" xfId="1359"/>
    <cellStyle name="1_KlQdinhduyet" xfId="1363"/>
    <cellStyle name="1_KlQdinhduyet_!1 1 bao cao giao KH ve HTCMT vung TNB   12-12-2011" xfId="1364"/>
    <cellStyle name="1_KlQdinhduyet_Bieu4HTMT" xfId="1365"/>
    <cellStyle name="1_KlQdinhduyet_Bieu4HTMT_!1 1 bao cao giao KH ve HTCMT vung TNB   12-12-2011" xfId="1366"/>
    <cellStyle name="1_KlQdinhduyet_Bieu4HTMT_KH TPCP vung TNB (03-1-2012)" xfId="1367"/>
    <cellStyle name="1_KlQdinhduyet_KH TPCP vung TNB (03-1-2012)" xfId="1368"/>
    <cellStyle name="1_Kh ql62 (2010) 11-09" xfId="1360"/>
    <cellStyle name="1_KH TPCP vung TNB (03-1-2012)" xfId="1361"/>
    <cellStyle name="1_Khung 2012" xfId="1362"/>
    <cellStyle name="1_TN - Ho tro khac 2011" xfId="1369"/>
    <cellStyle name="1_TRUNG PMU 5" xfId="1370"/>
    <cellStyle name="1_ÿÿÿÿÿ" xfId="1371"/>
    <cellStyle name="1_ÿÿÿÿÿ_Bieu tong hop nhu cau ung 2011 da chon loc -Mien nui" xfId="1372"/>
    <cellStyle name="1_ÿÿÿÿÿ_Bieu tong hop nhu cau ung 2011 da chon loc -Mien nui 2" xfId="1373"/>
    <cellStyle name="1_ÿÿÿÿÿ_Kh ql62 (2010) 11-09" xfId="1374"/>
    <cellStyle name="1_ÿÿÿÿÿ_Khung 2012" xfId="1375"/>
    <cellStyle name="15" xfId="1376"/>
    <cellStyle name="18" xfId="1377"/>
    <cellStyle name="¹éºÐÀ²_      " xfId="1378"/>
    <cellStyle name="2" xfId="1379"/>
    <cellStyle name="2_Book1" xfId="1380"/>
    <cellStyle name="2_Book1_1" xfId="1381"/>
    <cellStyle name="2_Book1_1_!1 1 bao cao giao KH ve HTCMT vung TNB   12-12-2011" xfId="1382"/>
    <cellStyle name="2_Book1_1_Bieu4HTMT" xfId="1383"/>
    <cellStyle name="2_Book1_1_Bieu4HTMT_!1 1 bao cao giao KH ve HTCMT vung TNB   12-12-2011" xfId="1384"/>
    <cellStyle name="2_Book1_1_Bieu4HTMT_KH TPCP vung TNB (03-1-2012)" xfId="1385"/>
    <cellStyle name="2_Book1_1_KH TPCP vung TNB (03-1-2012)" xfId="1386"/>
    <cellStyle name="2_Cau thuy dien Ban La (Cu Anh)" xfId="1387"/>
    <cellStyle name="2_Cau thuy dien Ban La (Cu Anh)_!1 1 bao cao giao KH ve HTCMT vung TNB   12-12-2011" xfId="1388"/>
    <cellStyle name="2_Cau thuy dien Ban La (Cu Anh)_Bieu4HTMT" xfId="1389"/>
    <cellStyle name="2_Cau thuy dien Ban La (Cu Anh)_Bieu4HTMT_!1 1 bao cao giao KH ve HTCMT vung TNB   12-12-2011" xfId="1390"/>
    <cellStyle name="2_Cau thuy dien Ban La (Cu Anh)_Bieu4HTMT_KH TPCP vung TNB (03-1-2012)" xfId="1391"/>
    <cellStyle name="2_Cau thuy dien Ban La (Cu Anh)_KH TPCP vung TNB (03-1-2012)" xfId="1392"/>
    <cellStyle name="2_Du toan 558 (Km17+508.12 - Km 22)" xfId="1393"/>
    <cellStyle name="2_Du toan 558 (Km17+508.12 - Km 22)_!1 1 bao cao giao KH ve HTCMT vung TNB   12-12-2011" xfId="1394"/>
    <cellStyle name="2_Du toan 558 (Km17+508.12 - Km 22)_Bieu4HTMT" xfId="1395"/>
    <cellStyle name="2_Du toan 558 (Km17+508.12 - Km 22)_Bieu4HTMT_!1 1 bao cao giao KH ve HTCMT vung TNB   12-12-2011" xfId="1396"/>
    <cellStyle name="2_Du toan 558 (Km17+508.12 - Km 22)_Bieu4HTMT_KH TPCP vung TNB (03-1-2012)" xfId="1397"/>
    <cellStyle name="2_Du toan 558 (Km17+508.12 - Km 22)_KH TPCP vung TNB (03-1-2012)" xfId="1398"/>
    <cellStyle name="2_Gia_VLQL48_duyet " xfId="1399"/>
    <cellStyle name="2_Gia_VLQL48_duyet _!1 1 bao cao giao KH ve HTCMT vung TNB   12-12-2011" xfId="1400"/>
    <cellStyle name="2_Gia_VLQL48_duyet _Bieu4HTMT" xfId="1401"/>
    <cellStyle name="2_Gia_VLQL48_duyet _Bieu4HTMT_!1 1 bao cao giao KH ve HTCMT vung TNB   12-12-2011" xfId="1402"/>
    <cellStyle name="2_Gia_VLQL48_duyet _Bieu4HTMT_KH TPCP vung TNB (03-1-2012)" xfId="1403"/>
    <cellStyle name="2_Gia_VLQL48_duyet _KH TPCP vung TNB (03-1-2012)" xfId="1404"/>
    <cellStyle name="2_KlQdinhduyet" xfId="1405"/>
    <cellStyle name="2_KlQdinhduyet_!1 1 bao cao giao KH ve HTCMT vung TNB   12-12-2011" xfId="1406"/>
    <cellStyle name="2_KlQdinhduyet_Bieu4HTMT" xfId="1407"/>
    <cellStyle name="2_KlQdinhduyet_Bieu4HTMT_!1 1 bao cao giao KH ve HTCMT vung TNB   12-12-2011" xfId="1408"/>
    <cellStyle name="2_KlQdinhduyet_Bieu4HTMT_KH TPCP vung TNB (03-1-2012)" xfId="1409"/>
    <cellStyle name="2_KlQdinhduyet_KH TPCP vung TNB (03-1-2012)" xfId="1410"/>
    <cellStyle name="2_TRUNG PMU 5" xfId="1411"/>
    <cellStyle name="2_ÿÿÿÿÿ" xfId="1412"/>
    <cellStyle name="2_ÿÿÿÿÿ_Bieu tong hop nhu cau ung 2011 da chon loc -Mien nui" xfId="1413"/>
    <cellStyle name="2_ÿÿÿÿÿ_Bieu tong hop nhu cau ung 2011 da chon loc -Mien nui 2" xfId="1414"/>
    <cellStyle name="20% - Accent1 2" xfId="1415"/>
    <cellStyle name="20% - Accent2 2" xfId="1416"/>
    <cellStyle name="20% - Accent3 2" xfId="1417"/>
    <cellStyle name="20% - Accent4 2" xfId="1418"/>
    <cellStyle name="20% - Accent5 2" xfId="1419"/>
    <cellStyle name="20% - Accent6 2" xfId="1420"/>
    <cellStyle name="-2001" xfId="1421"/>
    <cellStyle name="3" xfId="1422"/>
    <cellStyle name="3_Book1" xfId="1423"/>
    <cellStyle name="3_Book1_1" xfId="1424"/>
    <cellStyle name="3_Book1_1_!1 1 bao cao giao KH ve HTCMT vung TNB   12-12-2011" xfId="1425"/>
    <cellStyle name="3_Book1_1_Bieu4HTMT" xfId="1426"/>
    <cellStyle name="3_Book1_1_Bieu4HTMT_!1 1 bao cao giao KH ve HTCMT vung TNB   12-12-2011" xfId="1427"/>
    <cellStyle name="3_Book1_1_Bieu4HTMT_KH TPCP vung TNB (03-1-2012)" xfId="1428"/>
    <cellStyle name="3_Book1_1_KH TPCP vung TNB (03-1-2012)" xfId="1429"/>
    <cellStyle name="3_Cau thuy dien Ban La (Cu Anh)" xfId="1430"/>
    <cellStyle name="3_Cau thuy dien Ban La (Cu Anh)_!1 1 bao cao giao KH ve HTCMT vung TNB   12-12-2011" xfId="1431"/>
    <cellStyle name="3_Cau thuy dien Ban La (Cu Anh)_Bieu4HTMT" xfId="1432"/>
    <cellStyle name="3_Cau thuy dien Ban La (Cu Anh)_Bieu4HTMT_!1 1 bao cao giao KH ve HTCMT vung TNB   12-12-2011" xfId="1433"/>
    <cellStyle name="3_Cau thuy dien Ban La (Cu Anh)_Bieu4HTMT_KH TPCP vung TNB (03-1-2012)" xfId="1434"/>
    <cellStyle name="3_Cau thuy dien Ban La (Cu Anh)_KH TPCP vung TNB (03-1-2012)" xfId="1435"/>
    <cellStyle name="3_Du toan 558 (Km17+508.12 - Km 22)" xfId="1436"/>
    <cellStyle name="3_Du toan 558 (Km17+508.12 - Km 22)_!1 1 bao cao giao KH ve HTCMT vung TNB   12-12-2011" xfId="1437"/>
    <cellStyle name="3_Du toan 558 (Km17+508.12 - Km 22)_Bieu4HTMT" xfId="1438"/>
    <cellStyle name="3_Du toan 558 (Km17+508.12 - Km 22)_Bieu4HTMT_!1 1 bao cao giao KH ve HTCMT vung TNB   12-12-2011" xfId="1439"/>
    <cellStyle name="3_Du toan 558 (Km17+508.12 - Km 22)_Bieu4HTMT_KH TPCP vung TNB (03-1-2012)" xfId="1440"/>
    <cellStyle name="3_Du toan 558 (Km17+508.12 - Km 22)_KH TPCP vung TNB (03-1-2012)" xfId="1441"/>
    <cellStyle name="3_Gia_VLQL48_duyet " xfId="1442"/>
    <cellStyle name="3_Gia_VLQL48_duyet _!1 1 bao cao giao KH ve HTCMT vung TNB   12-12-2011" xfId="1443"/>
    <cellStyle name="3_Gia_VLQL48_duyet _Bieu4HTMT" xfId="1444"/>
    <cellStyle name="3_Gia_VLQL48_duyet _Bieu4HTMT_!1 1 bao cao giao KH ve HTCMT vung TNB   12-12-2011" xfId="1445"/>
    <cellStyle name="3_Gia_VLQL48_duyet _Bieu4HTMT_KH TPCP vung TNB (03-1-2012)" xfId="1446"/>
    <cellStyle name="3_Gia_VLQL48_duyet _KH TPCP vung TNB (03-1-2012)" xfId="1447"/>
    <cellStyle name="3_KlQdinhduyet" xfId="1448"/>
    <cellStyle name="3_KlQdinhduyet_!1 1 bao cao giao KH ve HTCMT vung TNB   12-12-2011" xfId="1449"/>
    <cellStyle name="3_KlQdinhduyet_Bieu4HTMT" xfId="1450"/>
    <cellStyle name="3_KlQdinhduyet_Bieu4HTMT_!1 1 bao cao giao KH ve HTCMT vung TNB   12-12-2011" xfId="1451"/>
    <cellStyle name="3_KlQdinhduyet_Bieu4HTMT_KH TPCP vung TNB (03-1-2012)" xfId="1452"/>
    <cellStyle name="3_KlQdinhduyet_KH TPCP vung TNB (03-1-2012)" xfId="1453"/>
    <cellStyle name="3_ÿÿÿÿÿ" xfId="1454"/>
    <cellStyle name="4" xfId="1455"/>
    <cellStyle name="4_Book1" xfId="1456"/>
    <cellStyle name="4_Book1_1" xfId="1457"/>
    <cellStyle name="4_Book1_1_!1 1 bao cao giao KH ve HTCMT vung TNB   12-12-2011" xfId="1458"/>
    <cellStyle name="4_Book1_1_Bieu4HTMT" xfId="1459"/>
    <cellStyle name="4_Book1_1_Bieu4HTMT_!1 1 bao cao giao KH ve HTCMT vung TNB   12-12-2011" xfId="1460"/>
    <cellStyle name="4_Book1_1_Bieu4HTMT_KH TPCP vung TNB (03-1-2012)" xfId="1461"/>
    <cellStyle name="4_Book1_1_KH TPCP vung TNB (03-1-2012)" xfId="1462"/>
    <cellStyle name="4_Cau thuy dien Ban La (Cu Anh)" xfId="1463"/>
    <cellStyle name="4_Cau thuy dien Ban La (Cu Anh)_!1 1 bao cao giao KH ve HTCMT vung TNB   12-12-2011" xfId="1464"/>
    <cellStyle name="4_Cau thuy dien Ban La (Cu Anh)_Bieu4HTMT" xfId="1465"/>
    <cellStyle name="4_Cau thuy dien Ban La (Cu Anh)_Bieu4HTMT_!1 1 bao cao giao KH ve HTCMT vung TNB   12-12-2011" xfId="1466"/>
    <cellStyle name="4_Cau thuy dien Ban La (Cu Anh)_Bieu4HTMT_KH TPCP vung TNB (03-1-2012)" xfId="1467"/>
    <cellStyle name="4_Cau thuy dien Ban La (Cu Anh)_KH TPCP vung TNB (03-1-2012)" xfId="1468"/>
    <cellStyle name="4_Du toan 558 (Km17+508.12 - Km 22)" xfId="1469"/>
    <cellStyle name="4_Du toan 558 (Km17+508.12 - Km 22)_!1 1 bao cao giao KH ve HTCMT vung TNB   12-12-2011" xfId="1470"/>
    <cellStyle name="4_Du toan 558 (Km17+508.12 - Km 22)_Bieu4HTMT" xfId="1471"/>
    <cellStyle name="4_Du toan 558 (Km17+508.12 - Km 22)_Bieu4HTMT_!1 1 bao cao giao KH ve HTCMT vung TNB   12-12-2011" xfId="1472"/>
    <cellStyle name="4_Du toan 558 (Km17+508.12 - Km 22)_Bieu4HTMT_KH TPCP vung TNB (03-1-2012)" xfId="1473"/>
    <cellStyle name="4_Du toan 558 (Km17+508.12 - Km 22)_KH TPCP vung TNB (03-1-2012)" xfId="1474"/>
    <cellStyle name="4_Gia_VLQL48_duyet " xfId="1475"/>
    <cellStyle name="4_Gia_VLQL48_duyet _!1 1 bao cao giao KH ve HTCMT vung TNB   12-12-2011" xfId="1476"/>
    <cellStyle name="4_Gia_VLQL48_duyet _Bieu4HTMT" xfId="1477"/>
    <cellStyle name="4_Gia_VLQL48_duyet _Bieu4HTMT_!1 1 bao cao giao KH ve HTCMT vung TNB   12-12-2011" xfId="1478"/>
    <cellStyle name="4_Gia_VLQL48_duyet _Bieu4HTMT_KH TPCP vung TNB (03-1-2012)" xfId="1479"/>
    <cellStyle name="4_Gia_VLQL48_duyet _KH TPCP vung TNB (03-1-2012)" xfId="1480"/>
    <cellStyle name="4_KlQdinhduyet" xfId="1481"/>
    <cellStyle name="4_KlQdinhduyet_!1 1 bao cao giao KH ve HTCMT vung TNB   12-12-2011" xfId="1482"/>
    <cellStyle name="4_KlQdinhduyet_Bieu4HTMT" xfId="1483"/>
    <cellStyle name="4_KlQdinhduyet_Bieu4HTMT_!1 1 bao cao giao KH ve HTCMT vung TNB   12-12-2011" xfId="1484"/>
    <cellStyle name="4_KlQdinhduyet_Bieu4HTMT_KH TPCP vung TNB (03-1-2012)" xfId="1485"/>
    <cellStyle name="4_KlQdinhduyet_KH TPCP vung TNB (03-1-2012)" xfId="1486"/>
    <cellStyle name="4_ÿÿÿÿÿ" xfId="1487"/>
    <cellStyle name="40% - Accent1 2" xfId="1488"/>
    <cellStyle name="40% - Accent2 2" xfId="1489"/>
    <cellStyle name="40% - Accent3 2" xfId="1490"/>
    <cellStyle name="40% - Accent4 2" xfId="1491"/>
    <cellStyle name="40% - Accent5 2" xfId="1492"/>
    <cellStyle name="40% - Accent6 2" xfId="1493"/>
    <cellStyle name="52" xfId="1494"/>
    <cellStyle name="6" xfId="1495"/>
    <cellStyle name="6_15_10_2013 BC nhu cau von doi ung ODA (2014-2016) ngay 15102013 Sua" xfId="1496"/>
    <cellStyle name="6_BC nhu cau von doi ung ODA nganh NN (BKH)" xfId="1497"/>
    <cellStyle name="6_BC nhu cau von doi ung ODA nganh NN (BKH)_05-12  KH trung han 2016-2020 - Liem Thinh edited" xfId="1498"/>
    <cellStyle name="6_BC nhu cau von doi ung ODA nganh NN (BKH)_Copy of 05-12  KH trung han 2016-2020 - Liem Thinh edited (1)" xfId="1499"/>
    <cellStyle name="6_BC Tai co cau (bieu TH)" xfId="1500"/>
    <cellStyle name="6_BC Tai co cau (bieu TH)_05-12  KH trung han 2016-2020 - Liem Thinh edited" xfId="1501"/>
    <cellStyle name="6_BC Tai co cau (bieu TH)_Copy of 05-12  KH trung han 2016-2020 - Liem Thinh edited (1)" xfId="1502"/>
    <cellStyle name="6_Cong trinh co y kien LD_Dang_NN_2011-Tay nguyen-9-10" xfId="1503"/>
    <cellStyle name="6_Cong trinh co y kien LD_Dang_NN_2011-Tay nguyen-9-10_!1 1 bao cao giao KH ve HTCMT vung TNB   12-12-2011" xfId="1504"/>
    <cellStyle name="6_Cong trinh co y kien LD_Dang_NN_2011-Tay nguyen-9-10_Bieu4HTMT" xfId="1505"/>
    <cellStyle name="6_Cong trinh co y kien LD_Dang_NN_2011-Tay nguyen-9-10_Bieu4HTMT_!1 1 bao cao giao KH ve HTCMT vung TNB   12-12-2011" xfId="1506"/>
    <cellStyle name="6_Cong trinh co y kien LD_Dang_NN_2011-Tay nguyen-9-10_Bieu4HTMT_KH TPCP vung TNB (03-1-2012)" xfId="1507"/>
    <cellStyle name="6_Cong trinh co y kien LD_Dang_NN_2011-Tay nguyen-9-10_KH TPCP vung TNB (03-1-2012)" xfId="1508"/>
    <cellStyle name="6_DK 2014-2015 final" xfId="1509"/>
    <cellStyle name="6_DK 2014-2015 final_05-12  KH trung han 2016-2020 - Liem Thinh edited" xfId="1510"/>
    <cellStyle name="6_DK 2014-2015 final_Copy of 05-12  KH trung han 2016-2020 - Liem Thinh edited (1)" xfId="1511"/>
    <cellStyle name="6_DK 2014-2015 new" xfId="1512"/>
    <cellStyle name="6_DK 2014-2015 new_05-12  KH trung han 2016-2020 - Liem Thinh edited" xfId="1513"/>
    <cellStyle name="6_DK 2014-2015 new_Copy of 05-12  KH trung han 2016-2020 - Liem Thinh edited (1)" xfId="1514"/>
    <cellStyle name="6_DK KH CBDT 2014 11-11-2013" xfId="1515"/>
    <cellStyle name="6_DK KH CBDT 2014 11-11-2013(1)" xfId="1516"/>
    <cellStyle name="6_DK KH CBDT 2014 11-11-2013(1)_05-12  KH trung han 2016-2020 - Liem Thinh edited" xfId="1517"/>
    <cellStyle name="6_DK KH CBDT 2014 11-11-2013(1)_Copy of 05-12  KH trung han 2016-2020 - Liem Thinh edited (1)" xfId="1518"/>
    <cellStyle name="6_DK KH CBDT 2014 11-11-2013_05-12  KH trung han 2016-2020 - Liem Thinh edited" xfId="1519"/>
    <cellStyle name="6_DK KH CBDT 2014 11-11-2013_Copy of 05-12  KH trung han 2016-2020 - Liem Thinh edited (1)" xfId="1520"/>
    <cellStyle name="6_KH 2011-2015" xfId="1521"/>
    <cellStyle name="6_tai co cau dau tu (tong hop)1" xfId="1522"/>
    <cellStyle name="6_TN - Ho tro khac 2011" xfId="1523"/>
    <cellStyle name="6_TN - Ho tro khac 2011_!1 1 bao cao giao KH ve HTCMT vung TNB   12-12-2011" xfId="1524"/>
    <cellStyle name="6_TN - Ho tro khac 2011_Bieu4HTMT" xfId="1525"/>
    <cellStyle name="6_TN - Ho tro khac 2011_Bieu4HTMT_!1 1 bao cao giao KH ve HTCMT vung TNB   12-12-2011" xfId="1526"/>
    <cellStyle name="6_TN - Ho tro khac 2011_Bieu4HTMT_KH TPCP vung TNB (03-1-2012)" xfId="1527"/>
    <cellStyle name="6_TN - Ho tro khac 2011_KH TPCP vung TNB (03-1-2012)" xfId="1528"/>
    <cellStyle name="60% - Accent1 2" xfId="1529"/>
    <cellStyle name="60% - Accent2 2" xfId="1530"/>
    <cellStyle name="60% - Accent3 2" xfId="1531"/>
    <cellStyle name="60% - Accent4 2" xfId="1532"/>
    <cellStyle name="60% - Accent5 2" xfId="1533"/>
    <cellStyle name="60% - Accent6 2" xfId="1534"/>
    <cellStyle name="9" xfId="1535"/>
    <cellStyle name="9_!1 1 bao cao giao KH ve HTCMT vung TNB   12-12-2011" xfId="1536"/>
    <cellStyle name="9_Bieu4HTMT" xfId="1537"/>
    <cellStyle name="9_Bieu4HTMT_!1 1 bao cao giao KH ve HTCMT vung TNB   12-12-2011" xfId="1538"/>
    <cellStyle name="9_Bieu4HTMT_KH TPCP vung TNB (03-1-2012)" xfId="1539"/>
    <cellStyle name="9_KH TPCP vung TNB (03-1-2012)" xfId="1540"/>
    <cellStyle name="Accent1 2" xfId="1541"/>
    <cellStyle name="Accent2 2" xfId="1542"/>
    <cellStyle name="Accent3 2" xfId="1543"/>
    <cellStyle name="Accent4 2" xfId="1544"/>
    <cellStyle name="Accent5 2" xfId="1545"/>
    <cellStyle name="Accent6 2" xfId="1546"/>
    <cellStyle name="ÅëÈ­ [0]_      " xfId="1547"/>
    <cellStyle name="AeE­ [0]_INQUIRY ¿?¾÷AßAø " xfId="1548"/>
    <cellStyle name="ÅëÈ­ [0]_L601CPT" xfId="1549"/>
    <cellStyle name="ÅëÈ­_      " xfId="1550"/>
    <cellStyle name="AeE­_INQUIRY ¿?¾÷AßAø " xfId="1551"/>
    <cellStyle name="ÅëÈ­_L601CPT" xfId="1552"/>
    <cellStyle name="args.style" xfId="1553"/>
    <cellStyle name="args.style 2" xfId="1554"/>
    <cellStyle name="at" xfId="1555"/>
    <cellStyle name="ÄÞ¸¶ [0]_      " xfId="1556"/>
    <cellStyle name="AÞ¸¶ [0]_INQUIRY ¿?¾÷AßAø " xfId="1557"/>
    <cellStyle name="ÄÞ¸¶ [0]_L601CPT" xfId="1558"/>
    <cellStyle name="ÄÞ¸¶_      " xfId="1559"/>
    <cellStyle name="AÞ¸¶_INQUIRY ¿?¾÷AßAø " xfId="1560"/>
    <cellStyle name="ÄÞ¸¶_L601CPT" xfId="1561"/>
    <cellStyle name="AutoFormat Options" xfId="1562"/>
    <cellStyle name="AutoFormat Options 2" xfId="1563"/>
    <cellStyle name="Bad 2" xfId="1564"/>
    <cellStyle name="Body" xfId="1565"/>
    <cellStyle name="C?AØ_¿?¾÷CoE² " xfId="1566"/>
    <cellStyle name="C~1" xfId="1567"/>
    <cellStyle name="Ç¥ÁØ_      " xfId="1568"/>
    <cellStyle name="C￥AØ_¿μ¾÷CoE² " xfId="1569"/>
    <cellStyle name="Ç¥ÁØ_±¸¹Ì´ëÃ¥" xfId="1570"/>
    <cellStyle name="C￥AØ_Sheet1_¿μ¾÷CoE² " xfId="1571"/>
    <cellStyle name="Ç¥ÁØ_ÿÿÿÿÿÿ_4_ÃÑÇÕ°è " xfId="1572"/>
    <cellStyle name="Calc Currency (0)" xfId="1573"/>
    <cellStyle name="Calc Currency (0) 2" xfId="1574"/>
    <cellStyle name="Calc Currency (2)" xfId="1575"/>
    <cellStyle name="Calc Currency (2) 10" xfId="1576"/>
    <cellStyle name="Calc Currency (2) 11" xfId="1577"/>
    <cellStyle name="Calc Currency (2) 12" xfId="1578"/>
    <cellStyle name="Calc Currency (2) 13" xfId="1579"/>
    <cellStyle name="Calc Currency (2) 14" xfId="1580"/>
    <cellStyle name="Calc Currency (2) 15" xfId="1581"/>
    <cellStyle name="Calc Currency (2) 16" xfId="1582"/>
    <cellStyle name="Calc Currency (2) 2" xfId="1583"/>
    <cellStyle name="Calc Currency (2) 3" xfId="1584"/>
    <cellStyle name="Calc Currency (2) 4" xfId="1585"/>
    <cellStyle name="Calc Currency (2) 5" xfId="1586"/>
    <cellStyle name="Calc Currency (2) 6" xfId="1587"/>
    <cellStyle name="Calc Currency (2) 7" xfId="1588"/>
    <cellStyle name="Calc Currency (2) 8" xfId="1589"/>
    <cellStyle name="Calc Currency (2) 9" xfId="1590"/>
    <cellStyle name="Calc Percent (0)" xfId="1591"/>
    <cellStyle name="Calc Percent (0) 10" xfId="1592"/>
    <cellStyle name="Calc Percent (0) 11" xfId="1593"/>
    <cellStyle name="Calc Percent (0) 12" xfId="1594"/>
    <cellStyle name="Calc Percent (0) 13" xfId="1595"/>
    <cellStyle name="Calc Percent (0) 14" xfId="1596"/>
    <cellStyle name="Calc Percent (0) 15" xfId="1597"/>
    <cellStyle name="Calc Percent (0) 16" xfId="1598"/>
    <cellStyle name="Calc Percent (0) 2" xfId="1599"/>
    <cellStyle name="Calc Percent (0) 3" xfId="1600"/>
    <cellStyle name="Calc Percent (0) 4" xfId="1601"/>
    <cellStyle name="Calc Percent (0) 5" xfId="1602"/>
    <cellStyle name="Calc Percent (0) 6" xfId="1603"/>
    <cellStyle name="Calc Percent (0) 7" xfId="1604"/>
    <cellStyle name="Calc Percent (0) 8" xfId="1605"/>
    <cellStyle name="Calc Percent (0) 9" xfId="1606"/>
    <cellStyle name="Calc Percent (1)" xfId="1607"/>
    <cellStyle name="Calc Percent (1) 10" xfId="1608"/>
    <cellStyle name="Calc Percent (1) 11" xfId="1609"/>
    <cellStyle name="Calc Percent (1) 12" xfId="1610"/>
    <cellStyle name="Calc Percent (1) 13" xfId="1611"/>
    <cellStyle name="Calc Percent (1) 14" xfId="1612"/>
    <cellStyle name="Calc Percent (1) 15" xfId="1613"/>
    <cellStyle name="Calc Percent (1) 16" xfId="1614"/>
    <cellStyle name="Calc Percent (1) 2" xfId="1615"/>
    <cellStyle name="Calc Percent (1) 3" xfId="1616"/>
    <cellStyle name="Calc Percent (1) 4" xfId="1617"/>
    <cellStyle name="Calc Percent (1) 5" xfId="1618"/>
    <cellStyle name="Calc Percent (1) 6" xfId="1619"/>
    <cellStyle name="Calc Percent (1) 7" xfId="1620"/>
    <cellStyle name="Calc Percent (1) 8" xfId="1621"/>
    <cellStyle name="Calc Percent (1) 9" xfId="1622"/>
    <cellStyle name="Calc Percent (2)" xfId="1623"/>
    <cellStyle name="Calc Percent (2) 10" xfId="1624"/>
    <cellStyle name="Calc Percent (2) 11" xfId="1625"/>
    <cellStyle name="Calc Percent (2) 12" xfId="1626"/>
    <cellStyle name="Calc Percent (2) 13" xfId="1627"/>
    <cellStyle name="Calc Percent (2) 14" xfId="1628"/>
    <cellStyle name="Calc Percent (2) 15" xfId="1629"/>
    <cellStyle name="Calc Percent (2) 16" xfId="1630"/>
    <cellStyle name="Calc Percent (2) 2" xfId="1631"/>
    <cellStyle name="Calc Percent (2) 3" xfId="1632"/>
    <cellStyle name="Calc Percent (2) 4" xfId="1633"/>
    <cellStyle name="Calc Percent (2) 5" xfId="1634"/>
    <cellStyle name="Calc Percent (2) 6" xfId="1635"/>
    <cellStyle name="Calc Percent (2) 7" xfId="1636"/>
    <cellStyle name="Calc Percent (2) 8" xfId="1637"/>
    <cellStyle name="Calc Percent (2) 9" xfId="1638"/>
    <cellStyle name="Calc Units (0)" xfId="1639"/>
    <cellStyle name="Calc Units (0) 10" xfId="1640"/>
    <cellStyle name="Calc Units (0) 11" xfId="1641"/>
    <cellStyle name="Calc Units (0) 12" xfId="1642"/>
    <cellStyle name="Calc Units (0) 13" xfId="1643"/>
    <cellStyle name="Calc Units (0) 14" xfId="1644"/>
    <cellStyle name="Calc Units (0) 15" xfId="1645"/>
    <cellStyle name="Calc Units (0) 16" xfId="1646"/>
    <cellStyle name="Calc Units (0) 2" xfId="1647"/>
    <cellStyle name="Calc Units (0) 3" xfId="1648"/>
    <cellStyle name="Calc Units (0) 4" xfId="1649"/>
    <cellStyle name="Calc Units (0) 5" xfId="1650"/>
    <cellStyle name="Calc Units (0) 6" xfId="1651"/>
    <cellStyle name="Calc Units (0) 7" xfId="1652"/>
    <cellStyle name="Calc Units (0) 8" xfId="1653"/>
    <cellStyle name="Calc Units (0) 9" xfId="1654"/>
    <cellStyle name="Calc Units (1)" xfId="1655"/>
    <cellStyle name="Calc Units (1) 10" xfId="1656"/>
    <cellStyle name="Calc Units (1) 11" xfId="1657"/>
    <cellStyle name="Calc Units (1) 12" xfId="1658"/>
    <cellStyle name="Calc Units (1) 13" xfId="1659"/>
    <cellStyle name="Calc Units (1) 14" xfId="1660"/>
    <cellStyle name="Calc Units (1) 15" xfId="1661"/>
    <cellStyle name="Calc Units (1) 16" xfId="1662"/>
    <cellStyle name="Calc Units (1) 2" xfId="1663"/>
    <cellStyle name="Calc Units (1) 3" xfId="1664"/>
    <cellStyle name="Calc Units (1) 4" xfId="1665"/>
    <cellStyle name="Calc Units (1) 5" xfId="1666"/>
    <cellStyle name="Calc Units (1) 6" xfId="1667"/>
    <cellStyle name="Calc Units (1) 7" xfId="1668"/>
    <cellStyle name="Calc Units (1) 8" xfId="1669"/>
    <cellStyle name="Calc Units (1) 9" xfId="1670"/>
    <cellStyle name="Calc Units (2)" xfId="1671"/>
    <cellStyle name="Calc Units (2) 10" xfId="1672"/>
    <cellStyle name="Calc Units (2) 11" xfId="1673"/>
    <cellStyle name="Calc Units (2) 12" xfId="1674"/>
    <cellStyle name="Calc Units (2) 13" xfId="1675"/>
    <cellStyle name="Calc Units (2) 14" xfId="1676"/>
    <cellStyle name="Calc Units (2) 15" xfId="1677"/>
    <cellStyle name="Calc Units (2) 16" xfId="1678"/>
    <cellStyle name="Calc Units (2) 2" xfId="1679"/>
    <cellStyle name="Calc Units (2) 3" xfId="1680"/>
    <cellStyle name="Calc Units (2) 4" xfId="1681"/>
    <cellStyle name="Calc Units (2) 5" xfId="1682"/>
    <cellStyle name="Calc Units (2) 6" xfId="1683"/>
    <cellStyle name="Calc Units (2) 7" xfId="1684"/>
    <cellStyle name="Calc Units (2) 8" xfId="1685"/>
    <cellStyle name="Calc Units (2) 9" xfId="1686"/>
    <cellStyle name="Calculation 2" xfId="1687"/>
    <cellStyle name="category" xfId="1688"/>
    <cellStyle name="category 2" xfId="1689"/>
    <cellStyle name="Centered Heading" xfId="1690"/>
    <cellStyle name="Cerrency_Sheet2_XANGDAU" xfId="1691"/>
    <cellStyle name="Column_Title" xfId="1695"/>
    <cellStyle name="Comma" xfId="14" builtinId="3"/>
    <cellStyle name="Comma  - Style1" xfId="1696"/>
    <cellStyle name="Comma  - Style2" xfId="1697"/>
    <cellStyle name="Comma  - Style3" xfId="1698"/>
    <cellStyle name="Comma  - Style4" xfId="1699"/>
    <cellStyle name="Comma  - Style5" xfId="1700"/>
    <cellStyle name="Comma  - Style6" xfId="1701"/>
    <cellStyle name="Comma  - Style7" xfId="1702"/>
    <cellStyle name="Comma  - Style8" xfId="1703"/>
    <cellStyle name="Comma %" xfId="1704"/>
    <cellStyle name="Comma % 10" xfId="1705"/>
    <cellStyle name="Comma % 11" xfId="1706"/>
    <cellStyle name="Comma % 12" xfId="1707"/>
    <cellStyle name="Comma % 13" xfId="1708"/>
    <cellStyle name="Comma % 14" xfId="1709"/>
    <cellStyle name="Comma % 15" xfId="1710"/>
    <cellStyle name="Comma % 2" xfId="1711"/>
    <cellStyle name="Comma % 3" xfId="1712"/>
    <cellStyle name="Comma % 4" xfId="1713"/>
    <cellStyle name="Comma % 5" xfId="1714"/>
    <cellStyle name="Comma % 6" xfId="1715"/>
    <cellStyle name="Comma % 7" xfId="1716"/>
    <cellStyle name="Comma % 8" xfId="1717"/>
    <cellStyle name="Comma % 9" xfId="1718"/>
    <cellStyle name="Comma [0] 10" xfId="1719"/>
    <cellStyle name="Comma [0] 11" xfId="1720"/>
    <cellStyle name="Comma [0] 12" xfId="1721"/>
    <cellStyle name="Comma [0] 2" xfId="1722"/>
    <cellStyle name="Comma [0] 2 10" xfId="1723"/>
    <cellStyle name="Comma [0] 2 10 2" xfId="1724"/>
    <cellStyle name="Comma [0] 2 10 3" xfId="1725"/>
    <cellStyle name="Comma [0] 2 11" xfId="1726"/>
    <cellStyle name="Comma [0] 2 11 2" xfId="1727"/>
    <cellStyle name="Comma [0] 2 11 3" xfId="1728"/>
    <cellStyle name="Comma [0] 2 12" xfId="1729"/>
    <cellStyle name="Comma [0] 2 12 2" xfId="1730"/>
    <cellStyle name="Comma [0] 2 12 3" xfId="1731"/>
    <cellStyle name="Comma [0] 2 13" xfId="1732"/>
    <cellStyle name="Comma [0] 2 13 2" xfId="1733"/>
    <cellStyle name="Comma [0] 2 13 3" xfId="1734"/>
    <cellStyle name="Comma [0] 2 14" xfId="1735"/>
    <cellStyle name="Comma [0] 2 14 2" xfId="1736"/>
    <cellStyle name="Comma [0] 2 14 3" xfId="1737"/>
    <cellStyle name="Comma [0] 2 15" xfId="1738"/>
    <cellStyle name="Comma [0] 2 15 2" xfId="1739"/>
    <cellStyle name="Comma [0] 2 15 3" xfId="1740"/>
    <cellStyle name="Comma [0] 2 16" xfId="1741"/>
    <cellStyle name="Comma [0] 2 16 2" xfId="1742"/>
    <cellStyle name="Comma [0] 2 16 3" xfId="1743"/>
    <cellStyle name="Comma [0] 2 17" xfId="1744"/>
    <cellStyle name="Comma [0] 2 17 2" xfId="1745"/>
    <cellStyle name="Comma [0] 2 17 3" xfId="1746"/>
    <cellStyle name="Comma [0] 2 18" xfId="1747"/>
    <cellStyle name="Comma [0] 2 18 2" xfId="1748"/>
    <cellStyle name="Comma [0] 2 18 3" xfId="1749"/>
    <cellStyle name="Comma [0] 2 19" xfId="1750"/>
    <cellStyle name="Comma [0] 2 19 2" xfId="1751"/>
    <cellStyle name="Comma [0] 2 19 3" xfId="1752"/>
    <cellStyle name="Comma [0] 2 2" xfId="1753"/>
    <cellStyle name="Comma [0] 2 2 2" xfId="1754"/>
    <cellStyle name="Comma [0] 2 2 2 2" xfId="1755"/>
    <cellStyle name="Comma [0] 2 2 3" xfId="1756"/>
    <cellStyle name="Comma [0] 2 20" xfId="1757"/>
    <cellStyle name="Comma [0] 2 20 2" xfId="1758"/>
    <cellStyle name="Comma [0] 2 20 3" xfId="1759"/>
    <cellStyle name="Comma [0] 2 21" xfId="1760"/>
    <cellStyle name="Comma [0] 2 21 2" xfId="1761"/>
    <cellStyle name="Comma [0] 2 21 3" xfId="1762"/>
    <cellStyle name="Comma [0] 2 22" xfId="1763"/>
    <cellStyle name="Comma [0] 2 22 2" xfId="1764"/>
    <cellStyle name="Comma [0] 2 22 3" xfId="1765"/>
    <cellStyle name="Comma [0] 2 23" xfId="1766"/>
    <cellStyle name="Comma [0] 2 23 2" xfId="1767"/>
    <cellStyle name="Comma [0] 2 23 3" xfId="1768"/>
    <cellStyle name="Comma [0] 2 24" xfId="1769"/>
    <cellStyle name="Comma [0] 2 25" xfId="1770"/>
    <cellStyle name="Comma [0] 2 26" xfId="1771"/>
    <cellStyle name="Comma [0] 2 27" xfId="1772"/>
    <cellStyle name="Comma [0] 2 3" xfId="1773"/>
    <cellStyle name="Comma [0] 2 3 2" xfId="1774"/>
    <cellStyle name="Comma [0] 2 3 3" xfId="1775"/>
    <cellStyle name="Comma [0] 2 4" xfId="1776"/>
    <cellStyle name="Comma [0] 2 4 2" xfId="1777"/>
    <cellStyle name="Comma [0] 2 4 3" xfId="1778"/>
    <cellStyle name="Comma [0] 2 5" xfId="1779"/>
    <cellStyle name="Comma [0] 2 5 2" xfId="1780"/>
    <cellStyle name="Comma [0] 2 5 3" xfId="1781"/>
    <cellStyle name="Comma [0] 2 6" xfId="1782"/>
    <cellStyle name="Comma [0] 2 6 2" xfId="1783"/>
    <cellStyle name="Comma [0] 2 6 3" xfId="1784"/>
    <cellStyle name="Comma [0] 2 7" xfId="1785"/>
    <cellStyle name="Comma [0] 2 7 2" xfId="1786"/>
    <cellStyle name="Comma [0] 2 7 3" xfId="1787"/>
    <cellStyle name="Comma [0] 2 8" xfId="1788"/>
    <cellStyle name="Comma [0] 2 8 2" xfId="1789"/>
    <cellStyle name="Comma [0] 2 8 3" xfId="1790"/>
    <cellStyle name="Comma [0] 2 9" xfId="1791"/>
    <cellStyle name="Comma [0] 2 9 2" xfId="1792"/>
    <cellStyle name="Comma [0] 2 9 3" xfId="1793"/>
    <cellStyle name="Comma [0] 2_05-12  KH trung han 2016-2020 - Liem Thinh edited" xfId="1794"/>
    <cellStyle name="Comma [0] 3" xfId="1795"/>
    <cellStyle name="Comma [0] 3 2" xfId="1796"/>
    <cellStyle name="Comma [0] 3 3" xfId="1797"/>
    <cellStyle name="Comma [0] 4" xfId="1798"/>
    <cellStyle name="Comma [0] 5" xfId="1799"/>
    <cellStyle name="Comma [0] 6" xfId="1800"/>
    <cellStyle name="Comma [0] 7" xfId="1801"/>
    <cellStyle name="Comma [0] 8" xfId="1802"/>
    <cellStyle name="Comma [0] 9" xfId="1803"/>
    <cellStyle name="Comma [00]" xfId="1804"/>
    <cellStyle name="Comma [00] 10" xfId="1805"/>
    <cellStyle name="Comma [00] 11" xfId="1806"/>
    <cellStyle name="Comma [00] 12" xfId="1807"/>
    <cellStyle name="Comma [00] 13" xfId="1808"/>
    <cellStyle name="Comma [00] 14" xfId="1809"/>
    <cellStyle name="Comma [00] 15" xfId="1810"/>
    <cellStyle name="Comma [00] 16" xfId="1811"/>
    <cellStyle name="Comma [00] 2" xfId="1812"/>
    <cellStyle name="Comma [00] 3" xfId="1813"/>
    <cellStyle name="Comma [00] 4" xfId="1814"/>
    <cellStyle name="Comma [00] 5" xfId="1815"/>
    <cellStyle name="Comma [00] 6" xfId="1816"/>
    <cellStyle name="Comma [00] 7" xfId="1817"/>
    <cellStyle name="Comma [00] 8" xfId="1818"/>
    <cellStyle name="Comma [00] 9" xfId="1819"/>
    <cellStyle name="Comma 0.0" xfId="1820"/>
    <cellStyle name="Comma 0.0%" xfId="1821"/>
    <cellStyle name="Comma 0.00" xfId="1822"/>
    <cellStyle name="Comma 0.00%" xfId="1823"/>
    <cellStyle name="Comma 0.000" xfId="1824"/>
    <cellStyle name="Comma 0.000%" xfId="1825"/>
    <cellStyle name="Comma 10" xfId="1826"/>
    <cellStyle name="Comma 10 10" xfId="1827"/>
    <cellStyle name="Comma 10 2" xfId="1828"/>
    <cellStyle name="Comma 10 2 2" xfId="1829"/>
    <cellStyle name="Comma 10 2 3" xfId="1830"/>
    <cellStyle name="Comma 10 3" xfId="1831"/>
    <cellStyle name="Comma 10 3 2" xfId="1832"/>
    <cellStyle name="Comma 10 3 3" xfId="1833"/>
    <cellStyle name="Comma 10 3 3 2" xfId="1834"/>
    <cellStyle name="Comma 10 4" xfId="1835"/>
    <cellStyle name="Comma 11" xfId="15"/>
    <cellStyle name="Comma 11 2" xfId="1836"/>
    <cellStyle name="Comma 11 3" xfId="1837"/>
    <cellStyle name="Comma 11 3 2" xfId="1838"/>
    <cellStyle name="Comma 11 3 3" xfId="1839"/>
    <cellStyle name="Comma 11 4" xfId="1840"/>
    <cellStyle name="Comma 11 5" xfId="1841"/>
    <cellStyle name="Comma 12" xfId="1842"/>
    <cellStyle name="Comma 12 2" xfId="1843"/>
    <cellStyle name="Comma 12 2 2" xfId="1844"/>
    <cellStyle name="Comma 12 3" xfId="1845"/>
    <cellStyle name="Comma 12 4" xfId="1846"/>
    <cellStyle name="Comma 12 4 2" xfId="1847"/>
    <cellStyle name="Comma 12 5" xfId="1848"/>
    <cellStyle name="Comma 13" xfId="1849"/>
    <cellStyle name="Comma 13 2" xfId="1850"/>
    <cellStyle name="Comma 13 2 2" xfId="1851"/>
    <cellStyle name="Comma 13 2 2 2" xfId="1852"/>
    <cellStyle name="Comma 13 2 2 2 2" xfId="1853"/>
    <cellStyle name="Comma 13 2 2 2 2 2" xfId="1854"/>
    <cellStyle name="Comma 13 2 2 2 3" xfId="1855"/>
    <cellStyle name="Comma 13 2 2 2 4" xfId="1856"/>
    <cellStyle name="Comma 13 2 2 3" xfId="1857"/>
    <cellStyle name="Comma 13 2 2 3 2" xfId="1858"/>
    <cellStyle name="Comma 13 2 2 3 3" xfId="1859"/>
    <cellStyle name="Comma 13 2 2 4" xfId="1860"/>
    <cellStyle name="Comma 13 2 2 4 2" xfId="1861"/>
    <cellStyle name="Comma 13 2 2 5" xfId="1862"/>
    <cellStyle name="Comma 13 2 2 6" xfId="1863"/>
    <cellStyle name="Comma 13 2 3" xfId="1864"/>
    <cellStyle name="Comma 13 2 3 2" xfId="1865"/>
    <cellStyle name="Comma 13 2 3 2 2" xfId="1866"/>
    <cellStyle name="Comma 13 2 3 2 3" xfId="1867"/>
    <cellStyle name="Comma 13 2 3 3" xfId="1868"/>
    <cellStyle name="Comma 13 2 3 4" xfId="1869"/>
    <cellStyle name="Comma 13 2 4" xfId="1870"/>
    <cellStyle name="Comma 13 2 4 2" xfId="1871"/>
    <cellStyle name="Comma 13 2 4 3" xfId="1872"/>
    <cellStyle name="Comma 13 2 5" xfId="1873"/>
    <cellStyle name="Comma 13 2 5 2" xfId="1874"/>
    <cellStyle name="Comma 13 2 6" xfId="1875"/>
    <cellStyle name="Comma 13 3" xfId="1876"/>
    <cellStyle name="Comma 13 3 2" xfId="1877"/>
    <cellStyle name="Comma 13 4" xfId="1878"/>
    <cellStyle name="Comma 13 5" xfId="1879"/>
    <cellStyle name="Comma 14" xfId="1880"/>
    <cellStyle name="Comma 14 2" xfId="1881"/>
    <cellStyle name="Comma 14 2 2" xfId="1882"/>
    <cellStyle name="Comma 14 2 3" xfId="1883"/>
    <cellStyle name="Comma 14 3" xfId="1884"/>
    <cellStyle name="Comma 14 4" xfId="1885"/>
    <cellStyle name="Comma 14 5" xfId="1886"/>
    <cellStyle name="Comma 15" xfId="1887"/>
    <cellStyle name="Comma 15 2" xfId="1888"/>
    <cellStyle name="Comma 15 3" xfId="1889"/>
    <cellStyle name="Comma 15 4" xfId="1890"/>
    <cellStyle name="Comma 16" xfId="1891"/>
    <cellStyle name="Comma 16 2" xfId="1892"/>
    <cellStyle name="Comma 16 2 2" xfId="1893"/>
    <cellStyle name="Comma 16 3" xfId="1894"/>
    <cellStyle name="Comma 16 3 2" xfId="1895"/>
    <cellStyle name="Comma 16 3 2 2" xfId="1896"/>
    <cellStyle name="Comma 16 3 2 2 2 3" xfId="1897"/>
    <cellStyle name="Comma 16 3 3" xfId="1898"/>
    <cellStyle name="Comma 16 3 3 2" xfId="1899"/>
    <cellStyle name="Comma 16 3 4" xfId="1900"/>
    <cellStyle name="Comma 16 4" xfId="1901"/>
    <cellStyle name="Comma 17" xfId="1902"/>
    <cellStyle name="Comma 17 2" xfId="1903"/>
    <cellStyle name="Comma 17 2 2" xfId="1904"/>
    <cellStyle name="Comma 17 3" xfId="1905"/>
    <cellStyle name="Comma 17 4" xfId="1906"/>
    <cellStyle name="Comma 18" xfId="1907"/>
    <cellStyle name="Comma 18 2" xfId="1908"/>
    <cellStyle name="Comma 18 2 2" xfId="1909"/>
    <cellStyle name="Comma 18 3" xfId="1910"/>
    <cellStyle name="Comma 18 4" xfId="1911"/>
    <cellStyle name="Comma 19" xfId="1912"/>
    <cellStyle name="Comma 19 2" xfId="1913"/>
    <cellStyle name="Comma 19 3" xfId="1914"/>
    <cellStyle name="Comma 19 4" xfId="1915"/>
    <cellStyle name="Comma 2" xfId="2"/>
    <cellStyle name="Comma 2 10" xfId="1916"/>
    <cellStyle name="Comma 2 10 2" xfId="1917"/>
    <cellStyle name="Comma 2 10 3" xfId="1918"/>
    <cellStyle name="Comma 2 11" xfId="1919"/>
    <cellStyle name="Comma 2 11 2" xfId="1920"/>
    <cellStyle name="Comma 2 11 3" xfId="1921"/>
    <cellStyle name="Comma 2 12" xfId="1922"/>
    <cellStyle name="Comma 2 12 2" xfId="1923"/>
    <cellStyle name="Comma 2 12 3" xfId="1924"/>
    <cellStyle name="Comma 2 13" xfId="1925"/>
    <cellStyle name="Comma 2 13 2" xfId="1926"/>
    <cellStyle name="Comma 2 13 3" xfId="1927"/>
    <cellStyle name="Comma 2 14" xfId="1928"/>
    <cellStyle name="Comma 2 14 2" xfId="1929"/>
    <cellStyle name="Comma 2 14 3" xfId="1930"/>
    <cellStyle name="Comma 2 15" xfId="1931"/>
    <cellStyle name="Comma 2 15 2" xfId="1932"/>
    <cellStyle name="Comma 2 15 3" xfId="1933"/>
    <cellStyle name="Comma 2 16" xfId="1934"/>
    <cellStyle name="Comma 2 16 2" xfId="1935"/>
    <cellStyle name="Comma 2 16 3" xfId="1936"/>
    <cellStyle name="Comma 2 17" xfId="1937"/>
    <cellStyle name="Comma 2 17 2" xfId="1938"/>
    <cellStyle name="Comma 2 17 3" xfId="1939"/>
    <cellStyle name="Comma 2 18" xfId="1940"/>
    <cellStyle name="Comma 2 18 2" xfId="1941"/>
    <cellStyle name="Comma 2 18 3" xfId="1942"/>
    <cellStyle name="Comma 2 19" xfId="1943"/>
    <cellStyle name="Comma 2 19 2" xfId="1944"/>
    <cellStyle name="Comma 2 19 3" xfId="1945"/>
    <cellStyle name="Comma 2 2" xfId="1946"/>
    <cellStyle name="Comma 2 2 10" xfId="1947"/>
    <cellStyle name="Comma 2 2 11" xfId="1948"/>
    <cellStyle name="Comma 2 2 12" xfId="1949"/>
    <cellStyle name="Comma 2 2 13" xfId="1950"/>
    <cellStyle name="Comma 2 2 14" xfId="1951"/>
    <cellStyle name="Comma 2 2 15" xfId="1952"/>
    <cellStyle name="Comma 2 2 16" xfId="1953"/>
    <cellStyle name="Comma 2 2 17" xfId="1954"/>
    <cellStyle name="Comma 2 2 18" xfId="1955"/>
    <cellStyle name="Comma 2 2 19" xfId="1956"/>
    <cellStyle name="Comma 2 2 2" xfId="1957"/>
    <cellStyle name="Comma 2 2 2 10" xfId="1958"/>
    <cellStyle name="Comma 2 2 2 10 2" xfId="1959"/>
    <cellStyle name="Comma 2 2 2 11" xfId="1960"/>
    <cellStyle name="Comma 2 2 2 11 2" xfId="1961"/>
    <cellStyle name="Comma 2 2 2 12" xfId="1962"/>
    <cellStyle name="Comma 2 2 2 12 2" xfId="1963"/>
    <cellStyle name="Comma 2 2 2 13" xfId="1964"/>
    <cellStyle name="Comma 2 2 2 13 2" xfId="1965"/>
    <cellStyle name="Comma 2 2 2 14" xfId="1966"/>
    <cellStyle name="Comma 2 2 2 14 2" xfId="1967"/>
    <cellStyle name="Comma 2 2 2 15" xfId="1968"/>
    <cellStyle name="Comma 2 2 2 15 2" xfId="1969"/>
    <cellStyle name="Comma 2 2 2 16" xfId="1970"/>
    <cellStyle name="Comma 2 2 2 16 2" xfId="1971"/>
    <cellStyle name="Comma 2 2 2 17" xfId="1972"/>
    <cellStyle name="Comma 2 2 2 17 2" xfId="1973"/>
    <cellStyle name="Comma 2 2 2 18" xfId="1974"/>
    <cellStyle name="Comma 2 2 2 18 2" xfId="1975"/>
    <cellStyle name="Comma 2 2 2 19" xfId="1976"/>
    <cellStyle name="Comma 2 2 2 19 2" xfId="1977"/>
    <cellStyle name="Comma 2 2 2 2" xfId="1978"/>
    <cellStyle name="Comma 2 2 2 2 2" xfId="1979"/>
    <cellStyle name="Comma 2 2 2 2 3" xfId="1980"/>
    <cellStyle name="Comma 2 2 2 20" xfId="1981"/>
    <cellStyle name="Comma 2 2 2 20 2" xfId="1982"/>
    <cellStyle name="Comma 2 2 2 21" xfId="1983"/>
    <cellStyle name="Comma 2 2 2 21 2" xfId="1984"/>
    <cellStyle name="Comma 2 2 2 22" xfId="1985"/>
    <cellStyle name="Comma 2 2 2 22 2" xfId="1986"/>
    <cellStyle name="Comma 2 2 2 23" xfId="1987"/>
    <cellStyle name="Comma 2 2 2 23 2" xfId="1988"/>
    <cellStyle name="Comma 2 2 2 24" xfId="1989"/>
    <cellStyle name="Comma 2 2 2 24 2" xfId="1990"/>
    <cellStyle name="Comma 2 2 2 25" xfId="1991"/>
    <cellStyle name="Comma 2 2 2 3" xfId="1992"/>
    <cellStyle name="Comma 2 2 2 3 2" xfId="1993"/>
    <cellStyle name="Comma 2 2 2 4" xfId="1994"/>
    <cellStyle name="Comma 2 2 2 4 2" xfId="1995"/>
    <cellStyle name="Comma 2 2 2 5" xfId="1996"/>
    <cellStyle name="Comma 2 2 2 5 2" xfId="1997"/>
    <cellStyle name="Comma 2 2 2 6" xfId="1998"/>
    <cellStyle name="Comma 2 2 2 6 2" xfId="1999"/>
    <cellStyle name="Comma 2 2 2 7" xfId="2000"/>
    <cellStyle name="Comma 2 2 2 7 2" xfId="2001"/>
    <cellStyle name="Comma 2 2 2 8" xfId="2002"/>
    <cellStyle name="Comma 2 2 2 8 2" xfId="2003"/>
    <cellStyle name="Comma 2 2 2 9" xfId="2004"/>
    <cellStyle name="Comma 2 2 2 9 2" xfId="2005"/>
    <cellStyle name="Comma 2 2 20" xfId="2006"/>
    <cellStyle name="Comma 2 2 21" xfId="2007"/>
    <cellStyle name="Comma 2 2 22" xfId="2008"/>
    <cellStyle name="Comma 2 2 23" xfId="2009"/>
    <cellStyle name="Comma 2 2 24" xfId="2010"/>
    <cellStyle name="Comma 2 2 24 2" xfId="2011"/>
    <cellStyle name="Comma 2 2 24 3" xfId="2012"/>
    <cellStyle name="Comma 2 2 25" xfId="2013"/>
    <cellStyle name="Comma 2 2 25 2" xfId="2014"/>
    <cellStyle name="Comma 2 2 3" xfId="2015"/>
    <cellStyle name="Comma 2 2 3 2" xfId="2016"/>
    <cellStyle name="Comma 2 2 4" xfId="2017"/>
    <cellStyle name="Comma 2 2 5" xfId="2018"/>
    <cellStyle name="Comma 2 2 6" xfId="2019"/>
    <cellStyle name="Comma 2 2 7" xfId="2020"/>
    <cellStyle name="Comma 2 2 8" xfId="2021"/>
    <cellStyle name="Comma 2 2 9" xfId="2022"/>
    <cellStyle name="Comma 2 2_05-12  KH trung han 2016-2020 - Liem Thinh edited" xfId="2023"/>
    <cellStyle name="Comma 2 20" xfId="2024"/>
    <cellStyle name="Comma 2 20 2" xfId="2025"/>
    <cellStyle name="Comma 2 20 3" xfId="2026"/>
    <cellStyle name="Comma 2 21" xfId="2027"/>
    <cellStyle name="Comma 2 21 2" xfId="2028"/>
    <cellStyle name="Comma 2 21 3" xfId="2029"/>
    <cellStyle name="Comma 2 22" xfId="2030"/>
    <cellStyle name="Comma 2 22 2" xfId="2031"/>
    <cellStyle name="Comma 2 22 3" xfId="2032"/>
    <cellStyle name="Comma 2 23" xfId="2033"/>
    <cellStyle name="Comma 2 23 2" xfId="2034"/>
    <cellStyle name="Comma 2 23 3" xfId="2035"/>
    <cellStyle name="Comma 2 24" xfId="2036"/>
    <cellStyle name="Comma 2 24 2" xfId="2037"/>
    <cellStyle name="Comma 2 24 3" xfId="2038"/>
    <cellStyle name="Comma 2 25" xfId="2039"/>
    <cellStyle name="Comma 2 25 2" xfId="2040"/>
    <cellStyle name="Comma 2 25 3" xfId="2041"/>
    <cellStyle name="Comma 2 26" xfId="2042"/>
    <cellStyle name="Comma 2 26 2" xfId="2043"/>
    <cellStyle name="Comma 2 27" xfId="2044"/>
    <cellStyle name="Comma 2 28" xfId="2045"/>
    <cellStyle name="Comma 2 29" xfId="2046"/>
    <cellStyle name="Comma 2 3" xfId="2047"/>
    <cellStyle name="Comma 2 3 2" xfId="2048"/>
    <cellStyle name="Comma 2 3 2 2" xfId="2049"/>
    <cellStyle name="Comma 2 3 2 2 2" xfId="2050"/>
    <cellStyle name="Comma 2 3 2 3" xfId="2051"/>
    <cellStyle name="Comma 2 3 2 4" xfId="2052"/>
    <cellStyle name="Comma 2 3 3" xfId="2053"/>
    <cellStyle name="Comma 2 30" xfId="2054"/>
    <cellStyle name="Comma 2 31" xfId="2055"/>
    <cellStyle name="Comma 2 32" xfId="2056"/>
    <cellStyle name="Comma 2 33" xfId="2057"/>
    <cellStyle name="Comma 2 34" xfId="2058"/>
    <cellStyle name="Comma 2 35" xfId="2059"/>
    <cellStyle name="Comma 2 36" xfId="2060"/>
    <cellStyle name="Comma 2 4" xfId="2061"/>
    <cellStyle name="Comma 2 4 2" xfId="2062"/>
    <cellStyle name="Comma 2 4 2 2" xfId="2063"/>
    <cellStyle name="Comma 2 4 3" xfId="2064"/>
    <cellStyle name="Comma 2 5" xfId="2065"/>
    <cellStyle name="Comma 2 5 2" xfId="2066"/>
    <cellStyle name="Comma 2 5 2 2" xfId="2067"/>
    <cellStyle name="Comma 2 5 3" xfId="2068"/>
    <cellStyle name="Comma 2 5 4" xfId="2069"/>
    <cellStyle name="Comma 2 6" xfId="2070"/>
    <cellStyle name="Comma 2 6 2" xfId="2071"/>
    <cellStyle name="Comma 2 7" xfId="2072"/>
    <cellStyle name="Comma 2 7 2" xfId="2073"/>
    <cellStyle name="Comma 2 7 3" xfId="2074"/>
    <cellStyle name="Comma 2 8" xfId="2075"/>
    <cellStyle name="Comma 2 8 2" xfId="2076"/>
    <cellStyle name="Comma 2 8 3" xfId="2077"/>
    <cellStyle name="Comma 2 9" xfId="2078"/>
    <cellStyle name="Comma 2 9 2" xfId="2079"/>
    <cellStyle name="Comma 2 9 3" xfId="2080"/>
    <cellStyle name="Comma 2_05-12  KH trung han 2016-2020 - Liem Thinh edited" xfId="2081"/>
    <cellStyle name="Comma 20" xfId="2082"/>
    <cellStyle name="Comma 20 2" xfId="2083"/>
    <cellStyle name="Comma 20 3" xfId="2084"/>
    <cellStyle name="Comma 20 4" xfId="2085"/>
    <cellStyle name="Comma 21" xfId="2086"/>
    <cellStyle name="Comma 21 2" xfId="2087"/>
    <cellStyle name="Comma 21 3" xfId="2088"/>
    <cellStyle name="Comma 21 4" xfId="2089"/>
    <cellStyle name="Comma 22" xfId="2090"/>
    <cellStyle name="Comma 22 2" xfId="2091"/>
    <cellStyle name="Comma 22 2 2" xfId="2092"/>
    <cellStyle name="Comma 22 3" xfId="2093"/>
    <cellStyle name="Comma 23" xfId="2094"/>
    <cellStyle name="Comma 23 2" xfId="2095"/>
    <cellStyle name="Comma 23 3" xfId="2096"/>
    <cellStyle name="Comma 23 4" xfId="2097"/>
    <cellStyle name="Comma 24" xfId="2098"/>
    <cellStyle name="Comma 24 2" xfId="2099"/>
    <cellStyle name="Comma 24 3" xfId="2100"/>
    <cellStyle name="Comma 24 4" xfId="2101"/>
    <cellStyle name="Comma 25" xfId="2102"/>
    <cellStyle name="Comma 25 2" xfId="2103"/>
    <cellStyle name="Comma 25 2 2" xfId="2104"/>
    <cellStyle name="Comma 25 3" xfId="2105"/>
    <cellStyle name="Comma 26" xfId="2106"/>
    <cellStyle name="Comma 26 2" xfId="2107"/>
    <cellStyle name="Comma 26 2 2" xfId="2108"/>
    <cellStyle name="Comma 26 3" xfId="2109"/>
    <cellStyle name="Comma 27" xfId="2110"/>
    <cellStyle name="Comma 27 2" xfId="2111"/>
    <cellStyle name="Comma 27 2 2" xfId="2112"/>
    <cellStyle name="Comma 27 3" xfId="2113"/>
    <cellStyle name="Comma 27 4" xfId="2114"/>
    <cellStyle name="Comma 28" xfId="2115"/>
    <cellStyle name="Comma 28 2" xfId="2116"/>
    <cellStyle name="Comma 28 3" xfId="2117"/>
    <cellStyle name="Comma 29" xfId="2118"/>
    <cellStyle name="Comma 29 2" xfId="2119"/>
    <cellStyle name="Comma 29 3" xfId="2120"/>
    <cellStyle name="Comma 3" xfId="9"/>
    <cellStyle name="Comma 3 2" xfId="2121"/>
    <cellStyle name="Comma 3 2 10" xfId="2122"/>
    <cellStyle name="Comma 3 2 11" xfId="2123"/>
    <cellStyle name="Comma 3 2 12" xfId="2124"/>
    <cellStyle name="Comma 3 2 13" xfId="2125"/>
    <cellStyle name="Comma 3 2 14" xfId="2126"/>
    <cellStyle name="Comma 3 2 15" xfId="2127"/>
    <cellStyle name="Comma 3 2 16" xfId="2128"/>
    <cellStyle name="Comma 3 2 2" xfId="2129"/>
    <cellStyle name="Comma 3 2 2 2" xfId="2130"/>
    <cellStyle name="Comma 3 2 2 3" xfId="2131"/>
    <cellStyle name="Comma 3 2 3" xfId="2132"/>
    <cellStyle name="Comma 3 2 3 2" xfId="2133"/>
    <cellStyle name="Comma 3 2 3 3" xfId="2134"/>
    <cellStyle name="Comma 3 2 4" xfId="2135"/>
    <cellStyle name="Comma 3 2 5" xfId="2136"/>
    <cellStyle name="Comma 3 2 6" xfId="2137"/>
    <cellStyle name="Comma 3 2 7" xfId="2138"/>
    <cellStyle name="Comma 3 2 8" xfId="2139"/>
    <cellStyle name="Comma 3 2 9" xfId="2140"/>
    <cellStyle name="Comma 3 3" xfId="2141"/>
    <cellStyle name="Comma 3 3 2" xfId="2142"/>
    <cellStyle name="Comma 3 3 3" xfId="2143"/>
    <cellStyle name="Comma 3 4" xfId="2144"/>
    <cellStyle name="Comma 3 4 2" xfId="2145"/>
    <cellStyle name="Comma 3 4 3" xfId="2146"/>
    <cellStyle name="Comma 3 4 4" xfId="2147"/>
    <cellStyle name="Comma 3 5" xfId="2148"/>
    <cellStyle name="Comma 3 5 2" xfId="2149"/>
    <cellStyle name="Comma 3 6" xfId="2150"/>
    <cellStyle name="Comma 3 6 2" xfId="2151"/>
    <cellStyle name="Comma 3 7" xfId="2152"/>
    <cellStyle name="Comma 3_Biểu 14 - KH2015 dự án ODA" xfId="2153"/>
    <cellStyle name="Comma 30" xfId="2154"/>
    <cellStyle name="Comma 30 2" xfId="2155"/>
    <cellStyle name="Comma 31" xfId="2156"/>
    <cellStyle name="Comma 31 2" xfId="2157"/>
    <cellStyle name="Comma 32" xfId="2158"/>
    <cellStyle name="Comma 32 2" xfId="2159"/>
    <cellStyle name="Comma 32 2 2" xfId="2160"/>
    <cellStyle name="Comma 32 3" xfId="2161"/>
    <cellStyle name="Comma 33" xfId="2162"/>
    <cellStyle name="Comma 33 2" xfId="2163"/>
    <cellStyle name="Comma 34" xfId="2164"/>
    <cellStyle name="Comma 34 2" xfId="2165"/>
    <cellStyle name="Comma 35" xfId="2166"/>
    <cellStyle name="Comma 35 2" xfId="2167"/>
    <cellStyle name="Comma 35 3" xfId="2168"/>
    <cellStyle name="Comma 35 3 2" xfId="2169"/>
    <cellStyle name="Comma 35 4" xfId="2170"/>
    <cellStyle name="Comma 35 4 2" xfId="2171"/>
    <cellStyle name="Comma 36" xfId="2172"/>
    <cellStyle name="Comma 36 2" xfId="2173"/>
    <cellStyle name="Comma 37" xfId="2174"/>
    <cellStyle name="Comma 37 2" xfId="2175"/>
    <cellStyle name="Comma 38" xfId="2176"/>
    <cellStyle name="Comma 39" xfId="2177"/>
    <cellStyle name="Comma 39 2" xfId="2178"/>
    <cellStyle name="Comma 4" xfId="2179"/>
    <cellStyle name="Comma 4 10" xfId="2180"/>
    <cellStyle name="Comma 4 11" xfId="2181"/>
    <cellStyle name="Comma 4 12" xfId="2182"/>
    <cellStyle name="Comma 4 13" xfId="2183"/>
    <cellStyle name="Comma 4 14" xfId="2184"/>
    <cellStyle name="Comma 4 15" xfId="2185"/>
    <cellStyle name="Comma 4 16" xfId="2186"/>
    <cellStyle name="Comma 4 17" xfId="2187"/>
    <cellStyle name="Comma 4 18" xfId="2188"/>
    <cellStyle name="Comma 4 19" xfId="2189"/>
    <cellStyle name="Comma 4 2" xfId="2190"/>
    <cellStyle name="Comma 4 2 2" xfId="2191"/>
    <cellStyle name="Comma 4 2 3" xfId="2192"/>
    <cellStyle name="Comma 4 20" xfId="2193"/>
    <cellStyle name="Comma 4 21" xfId="2194"/>
    <cellStyle name="Comma 4 3" xfId="2195"/>
    <cellStyle name="Comma 4 3 2" xfId="2196"/>
    <cellStyle name="Comma 4 3 2 2" xfId="2197"/>
    <cellStyle name="Comma 4 3 3" xfId="2198"/>
    <cellStyle name="Comma 4 4" xfId="2199"/>
    <cellStyle name="Comma 4 4 2" xfId="2200"/>
    <cellStyle name="Comma 4 4 3" xfId="2201"/>
    <cellStyle name="Comma 4 4 4" xfId="2202"/>
    <cellStyle name="Comma 4 4 4 2" xfId="2203"/>
    <cellStyle name="Comma 4 5" xfId="2204"/>
    <cellStyle name="Comma 4 6" xfId="2205"/>
    <cellStyle name="Comma 4 7" xfId="2206"/>
    <cellStyle name="Comma 4 8" xfId="2207"/>
    <cellStyle name="Comma 4 9" xfId="2208"/>
    <cellStyle name="Comma 4_THEO DOI THUC HIEN (GỐC 1)" xfId="2209"/>
    <cellStyle name="Comma 40" xfId="2210"/>
    <cellStyle name="Comma 40 2" xfId="2211"/>
    <cellStyle name="Comma 41" xfId="2212"/>
    <cellStyle name="Comma 42" xfId="2213"/>
    <cellStyle name="Comma 43" xfId="2214"/>
    <cellStyle name="Comma 44" xfId="2215"/>
    <cellStyle name="Comma 45" xfId="2216"/>
    <cellStyle name="Comma 46" xfId="2217"/>
    <cellStyle name="Comma 47" xfId="2218"/>
    <cellStyle name="Comma 48" xfId="2219"/>
    <cellStyle name="Comma 49" xfId="2220"/>
    <cellStyle name="Comma 5" xfId="2221"/>
    <cellStyle name="Comma 5 10" xfId="2222"/>
    <cellStyle name="Comma 5 11" xfId="2223"/>
    <cellStyle name="Comma 5 12" xfId="2224"/>
    <cellStyle name="Comma 5 13" xfId="2225"/>
    <cellStyle name="Comma 5 14" xfId="2226"/>
    <cellStyle name="Comma 5 15" xfId="2227"/>
    <cellStyle name="Comma 5 16" xfId="2228"/>
    <cellStyle name="Comma 5 17" xfId="2229"/>
    <cellStyle name="Comma 5 17 2" xfId="2230"/>
    <cellStyle name="Comma 5 18" xfId="2231"/>
    <cellStyle name="Comma 5 19" xfId="2232"/>
    <cellStyle name="Comma 5 2" xfId="2233"/>
    <cellStyle name="Comma 5 2 2" xfId="2234"/>
    <cellStyle name="Comma 5 2 2 2" xfId="2235"/>
    <cellStyle name="Comma 5 2 3" xfId="2236"/>
    <cellStyle name="Comma 5 20" xfId="2237"/>
    <cellStyle name="Comma 5 21" xfId="2238"/>
    <cellStyle name="Comma 5 3" xfId="2239"/>
    <cellStyle name="Comma 5 3 2" xfId="2240"/>
    <cellStyle name="Comma 5 3 2 2" xfId="2241"/>
    <cellStyle name="Comma 5 3 3" xfId="2242"/>
    <cellStyle name="Comma 5 4" xfId="2243"/>
    <cellStyle name="Comma 5 4 2" xfId="2244"/>
    <cellStyle name="Comma 5 4 2 2" xfId="2245"/>
    <cellStyle name="Comma 5 4 3" xfId="2246"/>
    <cellStyle name="Comma 5 5" xfId="2247"/>
    <cellStyle name="Comma 5 5 2" xfId="2248"/>
    <cellStyle name="Comma 5 6" xfId="2249"/>
    <cellStyle name="Comma 5 7" xfId="2250"/>
    <cellStyle name="Comma 5 8" xfId="2251"/>
    <cellStyle name="Comma 5 9" xfId="2252"/>
    <cellStyle name="Comma 5_05-12  KH trung han 2016-2020 - Liem Thinh edited" xfId="2253"/>
    <cellStyle name="Comma 50" xfId="2254"/>
    <cellStyle name="Comma 50 2" xfId="2255"/>
    <cellStyle name="Comma 51" xfId="2256"/>
    <cellStyle name="Comma 51 2" xfId="2257"/>
    <cellStyle name="Comma 52" xfId="2258"/>
    <cellStyle name="Comma 53" xfId="2259"/>
    <cellStyle name="Comma 53 2" xfId="2260"/>
    <cellStyle name="Comma 54" xfId="2261"/>
    <cellStyle name="Comma 54 2" xfId="2262"/>
    <cellStyle name="Comma 55" xfId="2263"/>
    <cellStyle name="Comma 56" xfId="2264"/>
    <cellStyle name="Comma 57" xfId="2265"/>
    <cellStyle name="Comma 58" xfId="2266"/>
    <cellStyle name="Comma 59" xfId="2267"/>
    <cellStyle name="Comma 6" xfId="2268"/>
    <cellStyle name="Comma 6 2" xfId="2269"/>
    <cellStyle name="Comma 6 2 2" xfId="2270"/>
    <cellStyle name="Comma 6 2 2 2" xfId="2271"/>
    <cellStyle name="Comma 6 3" xfId="2272"/>
    <cellStyle name="Comma 6 3 2" xfId="2273"/>
    <cellStyle name="Comma 6 4" xfId="2274"/>
    <cellStyle name="Comma 6 4 2" xfId="2275"/>
    <cellStyle name="Comma 6 5" xfId="2276"/>
    <cellStyle name="Comma 6 6" xfId="2277"/>
    <cellStyle name="Comma 60" xfId="2278"/>
    <cellStyle name="Comma 61" xfId="2279"/>
    <cellStyle name="Comma 62" xfId="2280"/>
    <cellStyle name="Comma 63" xfId="5022"/>
    <cellStyle name="Comma 64" xfId="5027"/>
    <cellStyle name="Comma 66" xfId="2281"/>
    <cellStyle name="Comma 7" xfId="2282"/>
    <cellStyle name="Comma 7 2" xfId="2283"/>
    <cellStyle name="Comma 7 2 2" xfId="2284"/>
    <cellStyle name="Comma 7 3" xfId="2285"/>
    <cellStyle name="Comma 7 3 2" xfId="2286"/>
    <cellStyle name="Comma 7 4" xfId="2287"/>
    <cellStyle name="Comma 7 5" xfId="2288"/>
    <cellStyle name="Comma 7_20131129 Nhu cau 2014_TPCP ODA (co hoan ung)" xfId="2289"/>
    <cellStyle name="Comma 8" xfId="2290"/>
    <cellStyle name="Comma 8 2" xfId="2291"/>
    <cellStyle name="Comma 8 2 2" xfId="2292"/>
    <cellStyle name="Comma 8 2 3" xfId="2293"/>
    <cellStyle name="Comma 8 3" xfId="2294"/>
    <cellStyle name="Comma 8 3 2" xfId="2295"/>
    <cellStyle name="Comma 8 4" xfId="2296"/>
    <cellStyle name="Comma 8 5" xfId="2297"/>
    <cellStyle name="Comma 8 6" xfId="2298"/>
    <cellStyle name="Comma 9" xfId="2299"/>
    <cellStyle name="Comma 9 2" xfId="2300"/>
    <cellStyle name="Comma 9 2 2" xfId="2301"/>
    <cellStyle name="Comma 9 2 2 2" xfId="2302"/>
    <cellStyle name="Comma 9 2 3" xfId="2303"/>
    <cellStyle name="Comma 9 2 3 2" xfId="2304"/>
    <cellStyle name="Comma 9 3" xfId="2305"/>
    <cellStyle name="Comma 9 3 2" xfId="2306"/>
    <cellStyle name="Comma 9 3 2 2" xfId="2307"/>
    <cellStyle name="Comma 9 4" xfId="2308"/>
    <cellStyle name="Comma 9 4 2" xfId="2309"/>
    <cellStyle name="Comma 9 5" xfId="2310"/>
    <cellStyle name="Comma 9 5 2" xfId="2311"/>
    <cellStyle name="Comma 9 6" xfId="2312"/>
    <cellStyle name="comma zerodec" xfId="2313"/>
    <cellStyle name="Comma0" xfId="2314"/>
    <cellStyle name="Comma0 10" xfId="2315"/>
    <cellStyle name="Comma0 11" xfId="2316"/>
    <cellStyle name="Comma0 12" xfId="2317"/>
    <cellStyle name="Comma0 13" xfId="2318"/>
    <cellStyle name="Comma0 14" xfId="2319"/>
    <cellStyle name="Comma0 15" xfId="2320"/>
    <cellStyle name="Comma0 16" xfId="2321"/>
    <cellStyle name="Comma0 2" xfId="2322"/>
    <cellStyle name="Comma0 2 2" xfId="2323"/>
    <cellStyle name="Comma0 3" xfId="2324"/>
    <cellStyle name="Comma0 4" xfId="2325"/>
    <cellStyle name="Comma0 5" xfId="2326"/>
    <cellStyle name="Comma0 6" xfId="2327"/>
    <cellStyle name="Comma0 7" xfId="2328"/>
    <cellStyle name="Comma0 8" xfId="2329"/>
    <cellStyle name="Comma0 9" xfId="2330"/>
    <cellStyle name="Company Name" xfId="2331"/>
    <cellStyle name="cong" xfId="2332"/>
    <cellStyle name="Copied" xfId="2333"/>
    <cellStyle name="Co聭ma_Sheet1" xfId="2334"/>
    <cellStyle name="CR Comma" xfId="2335"/>
    <cellStyle name="CR Currency" xfId="2336"/>
    <cellStyle name="Credit" xfId="2337"/>
    <cellStyle name="Credit subtotal" xfId="2338"/>
    <cellStyle name="Credit Total" xfId="2339"/>
    <cellStyle name="Cࡵrrency_Sheet1_PRODUCTĠ" xfId="2340"/>
    <cellStyle name="Curråncy [0]_FCST_RESULTS" xfId="2341"/>
    <cellStyle name="Currency %" xfId="2342"/>
    <cellStyle name="Currency % 10" xfId="2343"/>
    <cellStyle name="Currency % 11" xfId="2344"/>
    <cellStyle name="Currency % 12" xfId="2345"/>
    <cellStyle name="Currency % 13" xfId="2346"/>
    <cellStyle name="Currency % 14" xfId="2347"/>
    <cellStyle name="Currency % 15" xfId="2348"/>
    <cellStyle name="Currency % 2" xfId="2349"/>
    <cellStyle name="Currency % 3" xfId="2350"/>
    <cellStyle name="Currency % 4" xfId="2351"/>
    <cellStyle name="Currency % 5" xfId="2352"/>
    <cellStyle name="Currency % 6" xfId="2353"/>
    <cellStyle name="Currency % 7" xfId="2354"/>
    <cellStyle name="Currency % 8" xfId="2355"/>
    <cellStyle name="Currency % 9" xfId="2356"/>
    <cellStyle name="Currency %_05-12  KH trung han 2016-2020 - Liem Thinh edited" xfId="2357"/>
    <cellStyle name="Currency [0]ßmud plant bolted_RESULTS" xfId="2358"/>
    <cellStyle name="Currency [00]" xfId="2359"/>
    <cellStyle name="Currency [00] 10" xfId="2360"/>
    <cellStyle name="Currency [00] 11" xfId="2361"/>
    <cellStyle name="Currency [00] 12" xfId="2362"/>
    <cellStyle name="Currency [00] 13" xfId="2363"/>
    <cellStyle name="Currency [00] 14" xfId="2364"/>
    <cellStyle name="Currency [00] 15" xfId="2365"/>
    <cellStyle name="Currency [00] 16" xfId="2366"/>
    <cellStyle name="Currency [00] 2" xfId="2367"/>
    <cellStyle name="Currency [00] 3" xfId="2368"/>
    <cellStyle name="Currency [00] 4" xfId="2369"/>
    <cellStyle name="Currency [00] 5" xfId="2370"/>
    <cellStyle name="Currency [00] 6" xfId="2371"/>
    <cellStyle name="Currency [00] 7" xfId="2372"/>
    <cellStyle name="Currency [00] 8" xfId="2373"/>
    <cellStyle name="Currency [00] 9" xfId="2374"/>
    <cellStyle name="Currency 0.0" xfId="2375"/>
    <cellStyle name="Currency 0.0%" xfId="2376"/>
    <cellStyle name="Currency 0.0_05-12  KH trung han 2016-2020 - Liem Thinh edited" xfId="2377"/>
    <cellStyle name="Currency 0.00" xfId="2378"/>
    <cellStyle name="Currency 0.00%" xfId="2379"/>
    <cellStyle name="Currency 0.00_05-12  KH trung han 2016-2020 - Liem Thinh edited" xfId="2380"/>
    <cellStyle name="Currency 0.000" xfId="2381"/>
    <cellStyle name="Currency 0.000%" xfId="2382"/>
    <cellStyle name="Currency 0.000_05-12  KH trung han 2016-2020 - Liem Thinh edited" xfId="2383"/>
    <cellStyle name="Currency 2" xfId="2384"/>
    <cellStyle name="Currency 2 10" xfId="2385"/>
    <cellStyle name="Currency 2 11" xfId="2386"/>
    <cellStyle name="Currency 2 12" xfId="2387"/>
    <cellStyle name="Currency 2 13" xfId="2388"/>
    <cellStyle name="Currency 2 14" xfId="2389"/>
    <cellStyle name="Currency 2 15" xfId="2390"/>
    <cellStyle name="Currency 2 16" xfId="2391"/>
    <cellStyle name="Currency 2 2" xfId="2392"/>
    <cellStyle name="Currency 2 2 2" xfId="2393"/>
    <cellStyle name="Currency 2 3" xfId="2394"/>
    <cellStyle name="Currency 2 4" xfId="2395"/>
    <cellStyle name="Currency 2 5" xfId="2396"/>
    <cellStyle name="Currency 2 6" xfId="2397"/>
    <cellStyle name="Currency 2 7" xfId="2398"/>
    <cellStyle name="Currency 2 8" xfId="2399"/>
    <cellStyle name="Currency 2 9" xfId="2400"/>
    <cellStyle name="Currency![0]_FCSt (2)" xfId="2401"/>
    <cellStyle name="Currency0" xfId="2402"/>
    <cellStyle name="Currency0 10" xfId="2403"/>
    <cellStyle name="Currency0 11" xfId="2404"/>
    <cellStyle name="Currency0 12" xfId="2405"/>
    <cellStyle name="Currency0 13" xfId="2406"/>
    <cellStyle name="Currency0 14" xfId="2407"/>
    <cellStyle name="Currency0 15" xfId="2408"/>
    <cellStyle name="Currency0 16" xfId="2409"/>
    <cellStyle name="Currency0 2" xfId="2410"/>
    <cellStyle name="Currency0 2 2" xfId="2411"/>
    <cellStyle name="Currency0 3" xfId="2412"/>
    <cellStyle name="Currency0 4" xfId="2413"/>
    <cellStyle name="Currency0 5" xfId="2414"/>
    <cellStyle name="Currency0 6" xfId="2415"/>
    <cellStyle name="Currency0 7" xfId="2416"/>
    <cellStyle name="Currency0 8" xfId="2417"/>
    <cellStyle name="Currency0 9" xfId="2418"/>
    <cellStyle name="Currency1" xfId="2419"/>
    <cellStyle name="Currency1 10" xfId="2420"/>
    <cellStyle name="Currency1 11" xfId="2421"/>
    <cellStyle name="Currency1 12" xfId="2422"/>
    <cellStyle name="Currency1 13" xfId="2423"/>
    <cellStyle name="Currency1 14" xfId="2424"/>
    <cellStyle name="Currency1 15" xfId="2425"/>
    <cellStyle name="Currency1 16" xfId="2426"/>
    <cellStyle name="Currency1 2" xfId="2427"/>
    <cellStyle name="Currency1 2 2" xfId="2428"/>
    <cellStyle name="Currency1 3" xfId="2429"/>
    <cellStyle name="Currency1 4" xfId="2430"/>
    <cellStyle name="Currency1 5" xfId="2431"/>
    <cellStyle name="Currency1 6" xfId="2432"/>
    <cellStyle name="Currency1 7" xfId="2433"/>
    <cellStyle name="Currency1 8" xfId="2434"/>
    <cellStyle name="Currency1 9" xfId="2435"/>
    <cellStyle name="Check Cell 2" xfId="1692"/>
    <cellStyle name="Chi phÝ kh¸c_Book1" xfId="1693"/>
    <cellStyle name="CHUONG" xfId="1694"/>
    <cellStyle name="D1" xfId="2436"/>
    <cellStyle name="Date" xfId="2437"/>
    <cellStyle name="Date 10" xfId="2438"/>
    <cellStyle name="Date 11" xfId="2439"/>
    <cellStyle name="Date 12" xfId="2440"/>
    <cellStyle name="Date 13" xfId="2441"/>
    <cellStyle name="Date 14" xfId="2442"/>
    <cellStyle name="Date 15" xfId="2443"/>
    <cellStyle name="Date 16" xfId="2444"/>
    <cellStyle name="Date 2" xfId="2445"/>
    <cellStyle name="Date 2 2" xfId="2446"/>
    <cellStyle name="Date 3" xfId="2447"/>
    <cellStyle name="Date 4" xfId="2448"/>
    <cellStyle name="Date 5" xfId="2449"/>
    <cellStyle name="Date 6" xfId="2450"/>
    <cellStyle name="Date 7" xfId="2451"/>
    <cellStyle name="Date 8" xfId="2452"/>
    <cellStyle name="Date 9" xfId="2453"/>
    <cellStyle name="Date Short" xfId="2454"/>
    <cellStyle name="Date Short 2" xfId="2455"/>
    <cellStyle name="Date_Book1" xfId="2456"/>
    <cellStyle name="DAUDE" xfId="2458"/>
    <cellStyle name="Dấu_phảy 2" xfId="2457"/>
    <cellStyle name="Debit" xfId="2459"/>
    <cellStyle name="Debit subtotal" xfId="2460"/>
    <cellStyle name="Debit Total" xfId="2461"/>
    <cellStyle name="DELTA" xfId="2462"/>
    <cellStyle name="DELTA 10" xfId="2463"/>
    <cellStyle name="DELTA 11" xfId="2464"/>
    <cellStyle name="DELTA 12" xfId="2465"/>
    <cellStyle name="DELTA 13" xfId="2466"/>
    <cellStyle name="DELTA 14" xfId="2467"/>
    <cellStyle name="DELTA 15" xfId="2468"/>
    <cellStyle name="DELTA 2" xfId="2469"/>
    <cellStyle name="DELTA 3" xfId="2470"/>
    <cellStyle name="DELTA 4" xfId="2471"/>
    <cellStyle name="DELTA 5" xfId="2472"/>
    <cellStyle name="DELTA 6" xfId="2473"/>
    <cellStyle name="DELTA 7" xfId="2474"/>
    <cellStyle name="DELTA 8" xfId="2475"/>
    <cellStyle name="DELTA 9" xfId="2476"/>
    <cellStyle name="Dezimal [0]_35ERI8T2gbIEMixb4v26icuOo" xfId="2477"/>
    <cellStyle name="Dezimal_35ERI8T2gbIEMixb4v26icuOo" xfId="2478"/>
    <cellStyle name="Dg" xfId="2479"/>
    <cellStyle name="Dgia" xfId="2480"/>
    <cellStyle name="Dgia 2" xfId="2481"/>
    <cellStyle name="Dollar (zero dec)" xfId="2482"/>
    <cellStyle name="Dollar (zero dec) 10" xfId="2483"/>
    <cellStyle name="Dollar (zero dec) 11" xfId="2484"/>
    <cellStyle name="Dollar (zero dec) 12" xfId="2485"/>
    <cellStyle name="Dollar (zero dec) 13" xfId="2486"/>
    <cellStyle name="Dollar (zero dec) 14" xfId="2487"/>
    <cellStyle name="Dollar (zero dec) 15" xfId="2488"/>
    <cellStyle name="Dollar (zero dec) 16" xfId="2489"/>
    <cellStyle name="Dollar (zero dec) 2" xfId="2490"/>
    <cellStyle name="Dollar (zero dec) 2 2" xfId="2491"/>
    <cellStyle name="Dollar (zero dec) 3" xfId="2492"/>
    <cellStyle name="Dollar (zero dec) 4" xfId="2493"/>
    <cellStyle name="Dollar (zero dec) 5" xfId="2494"/>
    <cellStyle name="Dollar (zero dec) 6" xfId="2495"/>
    <cellStyle name="Dollar (zero dec) 7" xfId="2496"/>
    <cellStyle name="Dollar (zero dec) 8" xfId="2497"/>
    <cellStyle name="Dollar (zero dec) 9" xfId="2498"/>
    <cellStyle name="Don gia" xfId="2499"/>
    <cellStyle name="Dziesi?tny [0]_Invoices2001Slovakia" xfId="2500"/>
    <cellStyle name="Dziesi?tny_Invoices2001Slovakia" xfId="2501"/>
    <cellStyle name="Dziesietny [0]_Invoices2001Slovakia" xfId="2502"/>
    <cellStyle name="Dziesiętny [0]_Invoices2001Slovakia" xfId="2503"/>
    <cellStyle name="Dziesietny [0]_Invoices2001Slovakia 2" xfId="2504"/>
    <cellStyle name="Dziesiętny [0]_Invoices2001Slovakia 2" xfId="2505"/>
    <cellStyle name="Dziesietny [0]_Invoices2001Slovakia 3" xfId="2506"/>
    <cellStyle name="Dziesiętny [0]_Invoices2001Slovakia 3" xfId="2507"/>
    <cellStyle name="Dziesietny [0]_Invoices2001Slovakia 4" xfId="2508"/>
    <cellStyle name="Dziesiętny [0]_Invoices2001Slovakia 4" xfId="2509"/>
    <cellStyle name="Dziesietny [0]_Invoices2001Slovakia 5" xfId="2510"/>
    <cellStyle name="Dziesiętny [0]_Invoices2001Slovakia 5" xfId="2511"/>
    <cellStyle name="Dziesietny [0]_Invoices2001Slovakia 6" xfId="2512"/>
    <cellStyle name="Dziesiętny [0]_Invoices2001Slovakia 6" xfId="2513"/>
    <cellStyle name="Dziesietny [0]_Invoices2001Slovakia 7" xfId="2514"/>
    <cellStyle name="Dziesiętny [0]_Invoices2001Slovakia 7" xfId="2515"/>
    <cellStyle name="Dziesietny [0]_Invoices2001Slovakia_01_Nha so 1_Dien" xfId="2516"/>
    <cellStyle name="Dziesiętny [0]_Invoices2001Slovakia_01_Nha so 1_Dien" xfId="2517"/>
    <cellStyle name="Dziesietny [0]_Invoices2001Slovakia_05-12  KH trung han 2016-2020 - Liem Thinh edited" xfId="2518"/>
    <cellStyle name="Dziesiętny [0]_Invoices2001Slovakia_05-12  KH trung han 2016-2020 - Liem Thinh edited" xfId="2519"/>
    <cellStyle name="Dziesietny [0]_Invoices2001Slovakia_10_Nha so 10_Dien1" xfId="2520"/>
    <cellStyle name="Dziesiętny [0]_Invoices2001Slovakia_10_Nha so 10_Dien1" xfId="2521"/>
    <cellStyle name="Dziesietny [0]_Invoices2001Slovakia_Book1" xfId="2522"/>
    <cellStyle name="Dziesiętny [0]_Invoices2001Slovakia_Book1" xfId="2523"/>
    <cellStyle name="Dziesietny [0]_Invoices2001Slovakia_Book1_1" xfId="2524"/>
    <cellStyle name="Dziesiętny [0]_Invoices2001Slovakia_Book1_1" xfId="2525"/>
    <cellStyle name="Dziesietny [0]_Invoices2001Slovakia_Book1_1_Book1" xfId="2526"/>
    <cellStyle name="Dziesiętny [0]_Invoices2001Slovakia_Book1_1_Book1" xfId="2527"/>
    <cellStyle name="Dziesietny [0]_Invoices2001Slovakia_Book1_2" xfId="2528"/>
    <cellStyle name="Dziesiętny [0]_Invoices2001Slovakia_Book1_2" xfId="2529"/>
    <cellStyle name="Dziesietny [0]_Invoices2001Slovakia_Book1_Nhu cau von ung truoc 2011 Tha h Hoa + Nge An gui TW" xfId="2530"/>
    <cellStyle name="Dziesiętny [0]_Invoices2001Slovakia_Book1_Nhu cau von ung truoc 2011 Tha h Hoa + Nge An gui TW" xfId="2531"/>
    <cellStyle name="Dziesietny [0]_Invoices2001Slovakia_Book1_Nhu cau von ung truoc 2011 Tha h Hoa + Nge An gui TW 10" xfId="2532"/>
    <cellStyle name="Dziesiętny [0]_Invoices2001Slovakia_Book1_Nhu cau von ung truoc 2011 Tha h Hoa + Nge An gui TW 10" xfId="2533"/>
    <cellStyle name="Dziesietny [0]_Invoices2001Slovakia_Book1_Nhu cau von ung truoc 2011 Tha h Hoa + Nge An gui TW 2" xfId="2534"/>
    <cellStyle name="Dziesiętny [0]_Invoices2001Slovakia_Book1_Nhu cau von ung truoc 2011 Tha h Hoa + Nge An gui TW 2" xfId="2535"/>
    <cellStyle name="Dziesietny [0]_Invoices2001Slovakia_Book1_Nhu cau von ung truoc 2011 Tha h Hoa + Nge An gui TW 3" xfId="2536"/>
    <cellStyle name="Dziesiętny [0]_Invoices2001Slovakia_Book1_Nhu cau von ung truoc 2011 Tha h Hoa + Nge An gui TW 3" xfId="2537"/>
    <cellStyle name="Dziesietny [0]_Invoices2001Slovakia_Book1_Nhu cau von ung truoc 2011 Tha h Hoa + Nge An gui TW 4" xfId="2538"/>
    <cellStyle name="Dziesiętny [0]_Invoices2001Slovakia_Book1_Nhu cau von ung truoc 2011 Tha h Hoa + Nge An gui TW 4" xfId="2539"/>
    <cellStyle name="Dziesietny [0]_Invoices2001Slovakia_Book1_Nhu cau von ung truoc 2011 Tha h Hoa + Nge An gui TW 5" xfId="2540"/>
    <cellStyle name="Dziesiętny [0]_Invoices2001Slovakia_Book1_Nhu cau von ung truoc 2011 Tha h Hoa + Nge An gui TW 5" xfId="2541"/>
    <cellStyle name="Dziesietny [0]_Invoices2001Slovakia_Book1_Nhu cau von ung truoc 2011 Tha h Hoa + Nge An gui TW 6" xfId="2542"/>
    <cellStyle name="Dziesiętny [0]_Invoices2001Slovakia_Book1_Nhu cau von ung truoc 2011 Tha h Hoa + Nge An gui TW 6" xfId="2543"/>
    <cellStyle name="Dziesietny [0]_Invoices2001Slovakia_Book1_Nhu cau von ung truoc 2011 Tha h Hoa + Nge An gui TW 7" xfId="2544"/>
    <cellStyle name="Dziesiętny [0]_Invoices2001Slovakia_Book1_Nhu cau von ung truoc 2011 Tha h Hoa + Nge An gui TW 7" xfId="2545"/>
    <cellStyle name="Dziesietny [0]_Invoices2001Slovakia_Book1_Nhu cau von ung truoc 2011 Tha h Hoa + Nge An gui TW 8" xfId="2546"/>
    <cellStyle name="Dziesiętny [0]_Invoices2001Slovakia_Book1_Nhu cau von ung truoc 2011 Tha h Hoa + Nge An gui TW 8" xfId="2547"/>
    <cellStyle name="Dziesietny [0]_Invoices2001Slovakia_Book1_Nhu cau von ung truoc 2011 Tha h Hoa + Nge An gui TW 9" xfId="2548"/>
    <cellStyle name="Dziesiętny [0]_Invoices2001Slovakia_Book1_Nhu cau von ung truoc 2011 Tha h Hoa + Nge An gui TW 9" xfId="2549"/>
    <cellStyle name="Dziesietny [0]_Invoices2001Slovakia_Book1_Tong hop Cac tuyen(9-1-06)" xfId="2550"/>
    <cellStyle name="Dziesiętny [0]_Invoices2001Slovakia_Book1_Tong hop Cac tuyen(9-1-06)" xfId="2551"/>
    <cellStyle name="Dziesietny [0]_Invoices2001Slovakia_Book1_Tong hop Cac tuyen(9-1-06) 10" xfId="2552"/>
    <cellStyle name="Dziesiętny [0]_Invoices2001Slovakia_Book1_Tong hop Cac tuyen(9-1-06) 10" xfId="2553"/>
    <cellStyle name="Dziesietny [0]_Invoices2001Slovakia_Book1_Tong hop Cac tuyen(9-1-06) 2" xfId="2554"/>
    <cellStyle name="Dziesiętny [0]_Invoices2001Slovakia_Book1_Tong hop Cac tuyen(9-1-06) 2" xfId="2555"/>
    <cellStyle name="Dziesietny [0]_Invoices2001Slovakia_Book1_Tong hop Cac tuyen(9-1-06) 3" xfId="2556"/>
    <cellStyle name="Dziesiętny [0]_Invoices2001Slovakia_Book1_Tong hop Cac tuyen(9-1-06) 3" xfId="2557"/>
    <cellStyle name="Dziesietny [0]_Invoices2001Slovakia_Book1_Tong hop Cac tuyen(9-1-06) 4" xfId="2558"/>
    <cellStyle name="Dziesiętny [0]_Invoices2001Slovakia_Book1_Tong hop Cac tuyen(9-1-06) 4" xfId="2559"/>
    <cellStyle name="Dziesietny [0]_Invoices2001Slovakia_Book1_Tong hop Cac tuyen(9-1-06) 5" xfId="2560"/>
    <cellStyle name="Dziesiętny [0]_Invoices2001Slovakia_Book1_Tong hop Cac tuyen(9-1-06) 5" xfId="2561"/>
    <cellStyle name="Dziesietny [0]_Invoices2001Slovakia_Book1_Tong hop Cac tuyen(9-1-06) 6" xfId="2562"/>
    <cellStyle name="Dziesiętny [0]_Invoices2001Slovakia_Book1_Tong hop Cac tuyen(9-1-06) 6" xfId="2563"/>
    <cellStyle name="Dziesietny [0]_Invoices2001Slovakia_Book1_Tong hop Cac tuyen(9-1-06) 7" xfId="2564"/>
    <cellStyle name="Dziesiętny [0]_Invoices2001Slovakia_Book1_Tong hop Cac tuyen(9-1-06) 7" xfId="2565"/>
    <cellStyle name="Dziesietny [0]_Invoices2001Slovakia_Book1_Tong hop Cac tuyen(9-1-06) 8" xfId="2566"/>
    <cellStyle name="Dziesiętny [0]_Invoices2001Slovakia_Book1_Tong hop Cac tuyen(9-1-06) 8" xfId="2567"/>
    <cellStyle name="Dziesietny [0]_Invoices2001Slovakia_Book1_Tong hop Cac tuyen(9-1-06) 9" xfId="2568"/>
    <cellStyle name="Dziesiętny [0]_Invoices2001Slovakia_Book1_Tong hop Cac tuyen(9-1-06) 9" xfId="2569"/>
    <cellStyle name="Dziesietny [0]_Invoices2001Slovakia_Book1_ung truoc 2011 NSTW Thanh Hoa + Nge An gui Thu 12-5" xfId="2570"/>
    <cellStyle name="Dziesiętny [0]_Invoices2001Slovakia_Book1_ung truoc 2011 NSTW Thanh Hoa + Nge An gui Thu 12-5" xfId="2571"/>
    <cellStyle name="Dziesietny [0]_Invoices2001Slovakia_Book1_ung truoc 2011 NSTW Thanh Hoa + Nge An gui Thu 12-5 10" xfId="2572"/>
    <cellStyle name="Dziesiętny [0]_Invoices2001Slovakia_Book1_ung truoc 2011 NSTW Thanh Hoa + Nge An gui Thu 12-5 10" xfId="2573"/>
    <cellStyle name="Dziesietny [0]_Invoices2001Slovakia_Book1_ung truoc 2011 NSTW Thanh Hoa + Nge An gui Thu 12-5 2" xfId="2574"/>
    <cellStyle name="Dziesiętny [0]_Invoices2001Slovakia_Book1_ung truoc 2011 NSTW Thanh Hoa + Nge An gui Thu 12-5 2" xfId="2575"/>
    <cellStyle name="Dziesietny [0]_Invoices2001Slovakia_Book1_ung truoc 2011 NSTW Thanh Hoa + Nge An gui Thu 12-5 3" xfId="2576"/>
    <cellStyle name="Dziesiętny [0]_Invoices2001Slovakia_Book1_ung truoc 2011 NSTW Thanh Hoa + Nge An gui Thu 12-5 3" xfId="2577"/>
    <cellStyle name="Dziesietny [0]_Invoices2001Slovakia_Book1_ung truoc 2011 NSTW Thanh Hoa + Nge An gui Thu 12-5 4" xfId="2578"/>
    <cellStyle name="Dziesiętny [0]_Invoices2001Slovakia_Book1_ung truoc 2011 NSTW Thanh Hoa + Nge An gui Thu 12-5 4" xfId="2579"/>
    <cellStyle name="Dziesietny [0]_Invoices2001Slovakia_Book1_ung truoc 2011 NSTW Thanh Hoa + Nge An gui Thu 12-5 5" xfId="2580"/>
    <cellStyle name="Dziesiętny [0]_Invoices2001Slovakia_Book1_ung truoc 2011 NSTW Thanh Hoa + Nge An gui Thu 12-5 5" xfId="2581"/>
    <cellStyle name="Dziesietny [0]_Invoices2001Slovakia_Book1_ung truoc 2011 NSTW Thanh Hoa + Nge An gui Thu 12-5 6" xfId="2582"/>
    <cellStyle name="Dziesiętny [0]_Invoices2001Slovakia_Book1_ung truoc 2011 NSTW Thanh Hoa + Nge An gui Thu 12-5 6" xfId="2583"/>
    <cellStyle name="Dziesietny [0]_Invoices2001Slovakia_Book1_ung truoc 2011 NSTW Thanh Hoa + Nge An gui Thu 12-5 7" xfId="2584"/>
    <cellStyle name="Dziesiętny [0]_Invoices2001Slovakia_Book1_ung truoc 2011 NSTW Thanh Hoa + Nge An gui Thu 12-5 7" xfId="2585"/>
    <cellStyle name="Dziesietny [0]_Invoices2001Slovakia_Book1_ung truoc 2011 NSTW Thanh Hoa + Nge An gui Thu 12-5 8" xfId="2586"/>
    <cellStyle name="Dziesiętny [0]_Invoices2001Slovakia_Book1_ung truoc 2011 NSTW Thanh Hoa + Nge An gui Thu 12-5 8" xfId="2587"/>
    <cellStyle name="Dziesietny [0]_Invoices2001Slovakia_Book1_ung truoc 2011 NSTW Thanh Hoa + Nge An gui Thu 12-5 9" xfId="2588"/>
    <cellStyle name="Dziesiętny [0]_Invoices2001Slovakia_Book1_ung truoc 2011 NSTW Thanh Hoa + Nge An gui Thu 12-5 9" xfId="2589"/>
    <cellStyle name="Dziesietny [0]_Invoices2001Slovakia_Copy of 05-12  KH trung han 2016-2020 - Liem Thinh edited (1)" xfId="2590"/>
    <cellStyle name="Dziesiętny [0]_Invoices2001Slovakia_Copy of 05-12  KH trung han 2016-2020 - Liem Thinh edited (1)" xfId="2591"/>
    <cellStyle name="Dziesietny [0]_Invoices2001Slovakia_d-uong+TDT" xfId="2592"/>
    <cellStyle name="Dziesiętny [0]_Invoices2001Slovakia_KH TPCP 2016-2020 (tong hop)" xfId="2593"/>
    <cellStyle name="Dziesietny [0]_Invoices2001Slovakia_Nha bao ve(28-7-05)" xfId="2594"/>
    <cellStyle name="Dziesiętny [0]_Invoices2001Slovakia_Nha bao ve(28-7-05)" xfId="2595"/>
    <cellStyle name="Dziesietny [0]_Invoices2001Slovakia_Nha bao ve(28-7-05) 10" xfId="2596"/>
    <cellStyle name="Dziesiętny [0]_Invoices2001Slovakia_Nha bao ve(28-7-05) 10" xfId="2597"/>
    <cellStyle name="Dziesietny [0]_Invoices2001Slovakia_Nha bao ve(28-7-05) 2" xfId="2598"/>
    <cellStyle name="Dziesiętny [0]_Invoices2001Slovakia_Nha bao ve(28-7-05) 2" xfId="2599"/>
    <cellStyle name="Dziesietny [0]_Invoices2001Slovakia_Nha bao ve(28-7-05) 3" xfId="2600"/>
    <cellStyle name="Dziesiętny [0]_Invoices2001Slovakia_Nha bao ve(28-7-05) 3" xfId="2601"/>
    <cellStyle name="Dziesietny [0]_Invoices2001Slovakia_Nha bao ve(28-7-05) 4" xfId="2602"/>
    <cellStyle name="Dziesiętny [0]_Invoices2001Slovakia_Nha bao ve(28-7-05) 4" xfId="2603"/>
    <cellStyle name="Dziesietny [0]_Invoices2001Slovakia_Nha bao ve(28-7-05) 5" xfId="2604"/>
    <cellStyle name="Dziesiętny [0]_Invoices2001Slovakia_Nha bao ve(28-7-05) 5" xfId="2605"/>
    <cellStyle name="Dziesietny [0]_Invoices2001Slovakia_Nha bao ve(28-7-05) 6" xfId="2606"/>
    <cellStyle name="Dziesiętny [0]_Invoices2001Slovakia_Nha bao ve(28-7-05) 6" xfId="2607"/>
    <cellStyle name="Dziesietny [0]_Invoices2001Slovakia_Nha bao ve(28-7-05) 7" xfId="2608"/>
    <cellStyle name="Dziesiętny [0]_Invoices2001Slovakia_Nha bao ve(28-7-05) 7" xfId="2609"/>
    <cellStyle name="Dziesietny [0]_Invoices2001Slovakia_Nha bao ve(28-7-05) 8" xfId="2610"/>
    <cellStyle name="Dziesiętny [0]_Invoices2001Slovakia_Nha bao ve(28-7-05) 8" xfId="2611"/>
    <cellStyle name="Dziesietny [0]_Invoices2001Slovakia_Nha bao ve(28-7-05) 9" xfId="2612"/>
    <cellStyle name="Dziesiętny [0]_Invoices2001Slovakia_Nha bao ve(28-7-05) 9" xfId="2613"/>
    <cellStyle name="Dziesietny [0]_Invoices2001Slovakia_NHA de xe nguyen du" xfId="2614"/>
    <cellStyle name="Dziesiętny [0]_Invoices2001Slovakia_NHA de xe nguyen du" xfId="2615"/>
    <cellStyle name="Dziesietny [0]_Invoices2001Slovakia_NHA de xe nguyen du 10" xfId="2616"/>
    <cellStyle name="Dziesiętny [0]_Invoices2001Slovakia_NHA de xe nguyen du 10" xfId="2617"/>
    <cellStyle name="Dziesietny [0]_Invoices2001Slovakia_NHA de xe nguyen du 2" xfId="2618"/>
    <cellStyle name="Dziesiętny [0]_Invoices2001Slovakia_NHA de xe nguyen du 2" xfId="2619"/>
    <cellStyle name="Dziesietny [0]_Invoices2001Slovakia_NHA de xe nguyen du 3" xfId="2620"/>
    <cellStyle name="Dziesiętny [0]_Invoices2001Slovakia_NHA de xe nguyen du 3" xfId="2621"/>
    <cellStyle name="Dziesietny [0]_Invoices2001Slovakia_NHA de xe nguyen du 4" xfId="2622"/>
    <cellStyle name="Dziesiętny [0]_Invoices2001Slovakia_NHA de xe nguyen du 4" xfId="2623"/>
    <cellStyle name="Dziesietny [0]_Invoices2001Slovakia_NHA de xe nguyen du 5" xfId="2624"/>
    <cellStyle name="Dziesiętny [0]_Invoices2001Slovakia_NHA de xe nguyen du 5" xfId="2625"/>
    <cellStyle name="Dziesietny [0]_Invoices2001Slovakia_NHA de xe nguyen du 6" xfId="2626"/>
    <cellStyle name="Dziesiętny [0]_Invoices2001Slovakia_NHA de xe nguyen du 6" xfId="2627"/>
    <cellStyle name="Dziesietny [0]_Invoices2001Slovakia_NHA de xe nguyen du 7" xfId="2628"/>
    <cellStyle name="Dziesiętny [0]_Invoices2001Slovakia_NHA de xe nguyen du 7" xfId="2629"/>
    <cellStyle name="Dziesietny [0]_Invoices2001Slovakia_NHA de xe nguyen du 8" xfId="2630"/>
    <cellStyle name="Dziesiętny [0]_Invoices2001Slovakia_NHA de xe nguyen du 8" xfId="2631"/>
    <cellStyle name="Dziesietny [0]_Invoices2001Slovakia_NHA de xe nguyen du 9" xfId="2632"/>
    <cellStyle name="Dziesiętny [0]_Invoices2001Slovakia_NHA de xe nguyen du 9" xfId="2633"/>
    <cellStyle name="Dziesietny [0]_Invoices2001Slovakia_Nhalamviec VTC(25-1-05)" xfId="2634"/>
    <cellStyle name="Dziesiętny [0]_Invoices2001Slovakia_Nhalamviec VTC(25-1-05)" xfId="2635"/>
    <cellStyle name="Dziesietny [0]_Invoices2001Slovakia_Nhalamviec VTC(25-1-05) 10" xfId="2636"/>
    <cellStyle name="Dziesiętny [0]_Invoices2001Slovakia_TDT KHANH HOA" xfId="2637"/>
    <cellStyle name="Dziesietny [0]_Invoices2001Slovakia_TDT KHANH HOA_Tong hop Cac tuyen(9-1-06)" xfId="2638"/>
    <cellStyle name="Dziesiętny [0]_Invoices2001Slovakia_TDT KHANH HOA_Tong hop Cac tuyen(9-1-06)" xfId="2639"/>
    <cellStyle name="Dziesietny [0]_Invoices2001Slovakia_TDT KHANH HOA_Tong hop Cac tuyen(9-1-06) 10" xfId="2640"/>
    <cellStyle name="Dziesiętny [0]_Invoices2001Slovakia_TDT KHANH HOA_Tong hop Cac tuyen(9-1-06) 10" xfId="2641"/>
    <cellStyle name="Dziesietny [0]_Invoices2001Slovakia_TDT KHANH HOA_Tong hop Cac tuyen(9-1-06) 2" xfId="2642"/>
    <cellStyle name="Dziesiętny [0]_Invoices2001Slovakia_TDT KHANH HOA_Tong hop Cac tuyen(9-1-06) 2" xfId="2643"/>
    <cellStyle name="Dziesietny [0]_Invoices2001Slovakia_TDT KHANH HOA_Tong hop Cac tuyen(9-1-06) 3" xfId="2644"/>
    <cellStyle name="Dziesiętny [0]_Invoices2001Slovakia_TDT KHANH HOA_Tong hop Cac tuyen(9-1-06) 3" xfId="2645"/>
    <cellStyle name="Dziesietny [0]_Invoices2001Slovakia_TDT KHANH HOA_Tong hop Cac tuyen(9-1-06) 4" xfId="2646"/>
    <cellStyle name="Dziesiętny [0]_Invoices2001Slovakia_TDT KHANH HOA_Tong hop Cac tuyen(9-1-06) 4" xfId="2647"/>
    <cellStyle name="Dziesietny [0]_Invoices2001Slovakia_TDT KHANH HOA_Tong hop Cac tuyen(9-1-06) 5" xfId="2648"/>
    <cellStyle name="Dziesiętny [0]_Invoices2001Slovakia_TDT KHANH HOA_Tong hop Cac tuyen(9-1-06) 5" xfId="2649"/>
    <cellStyle name="Dziesietny [0]_Invoices2001Slovakia_TDT KHANH HOA_Tong hop Cac tuyen(9-1-06) 6" xfId="2650"/>
    <cellStyle name="Dziesiętny [0]_Invoices2001Slovakia_TDT KHANH HOA_Tong hop Cac tuyen(9-1-06) 6" xfId="2651"/>
    <cellStyle name="Dziesietny [0]_Invoices2001Slovakia_TDT KHANH HOA_Tong hop Cac tuyen(9-1-06) 7" xfId="2652"/>
    <cellStyle name="Dziesiętny [0]_Invoices2001Slovakia_TDT KHANH HOA_Tong hop Cac tuyen(9-1-06) 7" xfId="2653"/>
    <cellStyle name="Dziesietny [0]_Invoices2001Slovakia_TDT KHANH HOA_Tong hop Cac tuyen(9-1-06) 8" xfId="2654"/>
    <cellStyle name="Dziesiętny [0]_Invoices2001Slovakia_TDT KHANH HOA_Tong hop Cac tuyen(9-1-06) 8" xfId="2655"/>
    <cellStyle name="Dziesietny [0]_Invoices2001Slovakia_TDT KHANH HOA_Tong hop Cac tuyen(9-1-06) 9" xfId="2656"/>
    <cellStyle name="Dziesiętny [0]_Invoices2001Slovakia_TDT KHANH HOA_Tong hop Cac tuyen(9-1-06) 9" xfId="2657"/>
    <cellStyle name="Dziesietny [0]_Invoices2001Slovakia_TDT quangngai" xfId="2658"/>
    <cellStyle name="Dziesiętny [0]_Invoices2001Slovakia_TDT quangngai" xfId="2659"/>
    <cellStyle name="Dziesietny [0]_Invoices2001Slovakia_TDT quangngai 10" xfId="2660"/>
    <cellStyle name="Dziesiętny [0]_Invoices2001Slovakia_TDT quangngai 10" xfId="2661"/>
    <cellStyle name="Dziesietny [0]_Invoices2001Slovakia_TDT quangngai 2" xfId="2662"/>
    <cellStyle name="Dziesiętny [0]_Invoices2001Slovakia_TDT quangngai 2" xfId="2663"/>
    <cellStyle name="Dziesietny [0]_Invoices2001Slovakia_TDT quangngai 3" xfId="2664"/>
    <cellStyle name="Dziesiętny [0]_Invoices2001Slovakia_TDT quangngai 3" xfId="2665"/>
    <cellStyle name="Dziesietny [0]_Invoices2001Slovakia_TDT quangngai 4" xfId="2666"/>
    <cellStyle name="Dziesiętny [0]_Invoices2001Slovakia_TDT quangngai 4" xfId="2667"/>
    <cellStyle name="Dziesietny [0]_Invoices2001Slovakia_TDT quangngai 5" xfId="2668"/>
    <cellStyle name="Dziesiętny [0]_Invoices2001Slovakia_TDT quangngai 5" xfId="2669"/>
    <cellStyle name="Dziesietny [0]_Invoices2001Slovakia_TDT quangngai 6" xfId="2670"/>
    <cellStyle name="Dziesiętny [0]_Invoices2001Slovakia_TDT quangngai 6" xfId="2671"/>
    <cellStyle name="Dziesietny [0]_Invoices2001Slovakia_TDT quangngai 7" xfId="2672"/>
    <cellStyle name="Dziesiętny [0]_Invoices2001Slovakia_TDT quangngai 7" xfId="2673"/>
    <cellStyle name="Dziesietny [0]_Invoices2001Slovakia_TDT quangngai 8" xfId="2674"/>
    <cellStyle name="Dziesiętny [0]_Invoices2001Slovakia_TDT quangngai 8" xfId="2675"/>
    <cellStyle name="Dziesietny [0]_Invoices2001Slovakia_TDT quangngai 9" xfId="2676"/>
    <cellStyle name="Dziesiętny [0]_Invoices2001Slovakia_TDT quangngai 9" xfId="2677"/>
    <cellStyle name="Dziesietny [0]_Invoices2001Slovakia_TMDT(10-5-06)" xfId="2678"/>
    <cellStyle name="Dziesietny_Invoices2001Slovakia" xfId="2679"/>
    <cellStyle name="Dziesiętny_Invoices2001Slovakia" xfId="2680"/>
    <cellStyle name="Dziesietny_Invoices2001Slovakia 2" xfId="2681"/>
    <cellStyle name="Dziesiętny_Invoices2001Slovakia 2" xfId="2682"/>
    <cellStyle name="Dziesietny_Invoices2001Slovakia 3" xfId="2683"/>
    <cellStyle name="Dziesiętny_Invoices2001Slovakia 3" xfId="2684"/>
    <cellStyle name="Dziesietny_Invoices2001Slovakia 4" xfId="2685"/>
    <cellStyle name="Dziesiętny_Invoices2001Slovakia 4" xfId="2686"/>
    <cellStyle name="Dziesietny_Invoices2001Slovakia 5" xfId="2687"/>
    <cellStyle name="Dziesiętny_Invoices2001Slovakia 5" xfId="2688"/>
    <cellStyle name="Dziesietny_Invoices2001Slovakia 6" xfId="2689"/>
    <cellStyle name="Dziesiętny_Invoices2001Slovakia 6" xfId="2690"/>
    <cellStyle name="Dziesietny_Invoices2001Slovakia 7" xfId="2691"/>
    <cellStyle name="Dziesiętny_Invoices2001Slovakia 7" xfId="2692"/>
    <cellStyle name="Dziesietny_Invoices2001Slovakia_01_Nha so 1_Dien" xfId="2693"/>
    <cellStyle name="Dziesiętny_Invoices2001Slovakia_01_Nha so 1_Dien" xfId="2694"/>
    <cellStyle name="Dziesietny_Invoices2001Slovakia_05-12  KH trung han 2016-2020 - Liem Thinh edited" xfId="2695"/>
    <cellStyle name="Dziesiętny_Invoices2001Slovakia_05-12  KH trung han 2016-2020 - Liem Thinh edited" xfId="2696"/>
    <cellStyle name="Dziesietny_Invoices2001Slovakia_10_Nha so 10_Dien1" xfId="2697"/>
    <cellStyle name="Dziesiętny_Invoices2001Slovakia_10_Nha so 10_Dien1" xfId="2698"/>
    <cellStyle name="Dziesietny_Invoices2001Slovakia_Book1" xfId="2699"/>
    <cellStyle name="Dziesiętny_Invoices2001Slovakia_Book1" xfId="2700"/>
    <cellStyle name="Dziesietny_Invoices2001Slovakia_Book1_1" xfId="2701"/>
    <cellStyle name="Dziesiętny_Invoices2001Slovakia_Book1_1" xfId="2702"/>
    <cellStyle name="Dziesietny_Invoices2001Slovakia_Book1_1_Book1" xfId="2703"/>
    <cellStyle name="Dziesiętny_Invoices2001Slovakia_Book1_1_Book1" xfId="2704"/>
    <cellStyle name="Dziesietny_Invoices2001Slovakia_Book1_2" xfId="2705"/>
    <cellStyle name="Dziesiętny_Invoices2001Slovakia_Book1_2" xfId="2706"/>
    <cellStyle name="Dziesietny_Invoices2001Slovakia_Book1_Nhu cau von ung truoc 2011 Tha h Hoa + Nge An gui TW" xfId="2707"/>
    <cellStyle name="Dziesiętny_Invoices2001Slovakia_Book1_Nhu cau von ung truoc 2011 Tha h Hoa + Nge An gui TW" xfId="2708"/>
    <cellStyle name="Dziesietny_Invoices2001Slovakia_Book1_Nhu cau von ung truoc 2011 Tha h Hoa + Nge An gui TW 10" xfId="2709"/>
    <cellStyle name="Dziesiętny_Invoices2001Slovakia_Book1_Nhu cau von ung truoc 2011 Tha h Hoa + Nge An gui TW 10" xfId="2710"/>
    <cellStyle name="Dziesietny_Invoices2001Slovakia_Book1_Nhu cau von ung truoc 2011 Tha h Hoa + Nge An gui TW 2" xfId="2711"/>
    <cellStyle name="Dziesiętny_Invoices2001Slovakia_Book1_Nhu cau von ung truoc 2011 Tha h Hoa + Nge An gui TW 2" xfId="2712"/>
    <cellStyle name="Dziesietny_Invoices2001Slovakia_Book1_Nhu cau von ung truoc 2011 Tha h Hoa + Nge An gui TW 3" xfId="2713"/>
    <cellStyle name="Dziesiętny_Invoices2001Slovakia_Book1_Nhu cau von ung truoc 2011 Tha h Hoa + Nge An gui TW 3" xfId="2714"/>
    <cellStyle name="Dziesietny_Invoices2001Slovakia_Book1_Nhu cau von ung truoc 2011 Tha h Hoa + Nge An gui TW 4" xfId="2715"/>
    <cellStyle name="Dziesiętny_Invoices2001Slovakia_Book1_Nhu cau von ung truoc 2011 Tha h Hoa + Nge An gui TW 4" xfId="2716"/>
    <cellStyle name="Dziesietny_Invoices2001Slovakia_Book1_Nhu cau von ung truoc 2011 Tha h Hoa + Nge An gui TW 5" xfId="2717"/>
    <cellStyle name="Dziesiętny_Invoices2001Slovakia_Book1_Nhu cau von ung truoc 2011 Tha h Hoa + Nge An gui TW 5" xfId="2718"/>
    <cellStyle name="Dziesietny_Invoices2001Slovakia_Book1_Nhu cau von ung truoc 2011 Tha h Hoa + Nge An gui TW 6" xfId="2719"/>
    <cellStyle name="Dziesiętny_Invoices2001Slovakia_Book1_Nhu cau von ung truoc 2011 Tha h Hoa + Nge An gui TW 6" xfId="2720"/>
    <cellStyle name="Dziesietny_Invoices2001Slovakia_Book1_Nhu cau von ung truoc 2011 Tha h Hoa + Nge An gui TW 7" xfId="2721"/>
    <cellStyle name="Dziesiętny_Invoices2001Slovakia_Book1_Nhu cau von ung truoc 2011 Tha h Hoa + Nge An gui TW 7" xfId="2722"/>
    <cellStyle name="Dziesietny_Invoices2001Slovakia_Book1_Nhu cau von ung truoc 2011 Tha h Hoa + Nge An gui TW 8" xfId="2723"/>
    <cellStyle name="Dziesiętny_Invoices2001Slovakia_Book1_Nhu cau von ung truoc 2011 Tha h Hoa + Nge An gui TW 8" xfId="2724"/>
    <cellStyle name="Dziesietny_Invoices2001Slovakia_Book1_Nhu cau von ung truoc 2011 Tha h Hoa + Nge An gui TW 9" xfId="2725"/>
    <cellStyle name="Dziesiętny_Invoices2001Slovakia_Book1_Nhu cau von ung truoc 2011 Tha h Hoa + Nge An gui TW 9" xfId="2726"/>
    <cellStyle name="Dziesietny_Invoices2001Slovakia_Book1_Tong hop Cac tuyen(9-1-06)" xfId="2727"/>
    <cellStyle name="Dziesiętny_Invoices2001Slovakia_Book1_Tong hop Cac tuyen(9-1-06)" xfId="2728"/>
    <cellStyle name="Dziesietny_Invoices2001Slovakia_Book1_Tong hop Cac tuyen(9-1-06) 10" xfId="2729"/>
    <cellStyle name="Dziesiętny_Invoices2001Slovakia_Book1_Tong hop Cac tuyen(9-1-06) 10" xfId="2730"/>
    <cellStyle name="Dziesietny_Invoices2001Slovakia_Book1_Tong hop Cac tuyen(9-1-06) 2" xfId="2731"/>
    <cellStyle name="Dziesiętny_Invoices2001Slovakia_Book1_Tong hop Cac tuyen(9-1-06) 2" xfId="2732"/>
    <cellStyle name="Dziesietny_Invoices2001Slovakia_Book1_Tong hop Cac tuyen(9-1-06) 3" xfId="2733"/>
    <cellStyle name="Dziesiętny_Invoices2001Slovakia_Book1_Tong hop Cac tuyen(9-1-06) 3" xfId="2734"/>
    <cellStyle name="Dziesietny_Invoices2001Slovakia_Book1_Tong hop Cac tuyen(9-1-06) 4" xfId="2735"/>
    <cellStyle name="Dziesiętny_Invoices2001Slovakia_Book1_Tong hop Cac tuyen(9-1-06) 4" xfId="2736"/>
    <cellStyle name="Dziesietny_Invoices2001Slovakia_Book1_Tong hop Cac tuyen(9-1-06) 5" xfId="2737"/>
    <cellStyle name="Dziesiętny_Invoices2001Slovakia_Book1_Tong hop Cac tuyen(9-1-06) 5" xfId="2738"/>
    <cellStyle name="Dziesietny_Invoices2001Slovakia_Book1_Tong hop Cac tuyen(9-1-06) 6" xfId="2739"/>
    <cellStyle name="Dziesiętny_Invoices2001Slovakia_Book1_Tong hop Cac tuyen(9-1-06) 6" xfId="2740"/>
    <cellStyle name="Dziesietny_Invoices2001Slovakia_Book1_Tong hop Cac tuyen(9-1-06) 7" xfId="2741"/>
    <cellStyle name="Dziesiętny_Invoices2001Slovakia_Book1_Tong hop Cac tuyen(9-1-06) 7" xfId="2742"/>
    <cellStyle name="Dziesietny_Invoices2001Slovakia_Book1_Tong hop Cac tuyen(9-1-06) 8" xfId="2743"/>
    <cellStyle name="Dziesiętny_Invoices2001Slovakia_Book1_Tong hop Cac tuyen(9-1-06) 8" xfId="2744"/>
    <cellStyle name="Dziesietny_Invoices2001Slovakia_Book1_Tong hop Cac tuyen(9-1-06) 9" xfId="2745"/>
    <cellStyle name="Dziesiętny_Invoices2001Slovakia_Book1_Tong hop Cac tuyen(9-1-06) 9" xfId="2746"/>
    <cellStyle name="Dziesietny_Invoices2001Slovakia_Book1_ung truoc 2011 NSTW Thanh Hoa + Nge An gui Thu 12-5" xfId="2747"/>
    <cellStyle name="Dziesiętny_Invoices2001Slovakia_Book1_ung truoc 2011 NSTW Thanh Hoa + Nge An gui Thu 12-5" xfId="2748"/>
    <cellStyle name="Dziesietny_Invoices2001Slovakia_Book1_ung truoc 2011 NSTW Thanh Hoa + Nge An gui Thu 12-5 10" xfId="2749"/>
    <cellStyle name="Dziesiętny_Invoices2001Slovakia_Book1_ung truoc 2011 NSTW Thanh Hoa + Nge An gui Thu 12-5 10" xfId="2750"/>
    <cellStyle name="Dziesietny_Invoices2001Slovakia_Book1_ung truoc 2011 NSTW Thanh Hoa + Nge An gui Thu 12-5 2" xfId="2751"/>
    <cellStyle name="Dziesiętny_Invoices2001Slovakia_Book1_ung truoc 2011 NSTW Thanh Hoa + Nge An gui Thu 12-5 2" xfId="2752"/>
    <cellStyle name="Dziesietny_Invoices2001Slovakia_Book1_ung truoc 2011 NSTW Thanh Hoa + Nge An gui Thu 12-5 3" xfId="2753"/>
    <cellStyle name="Dziesiętny_Invoices2001Slovakia_Book1_ung truoc 2011 NSTW Thanh Hoa + Nge An gui Thu 12-5 3" xfId="2754"/>
    <cellStyle name="Dziesietny_Invoices2001Slovakia_Book1_ung truoc 2011 NSTW Thanh Hoa + Nge An gui Thu 12-5 4" xfId="2755"/>
    <cellStyle name="Dziesiętny_Invoices2001Slovakia_Book1_ung truoc 2011 NSTW Thanh Hoa + Nge An gui Thu 12-5 4" xfId="2756"/>
    <cellStyle name="Dziesietny_Invoices2001Slovakia_Book1_ung truoc 2011 NSTW Thanh Hoa + Nge An gui Thu 12-5 5" xfId="2757"/>
    <cellStyle name="Dziesiętny_Invoices2001Slovakia_Book1_ung truoc 2011 NSTW Thanh Hoa + Nge An gui Thu 12-5 5" xfId="2758"/>
    <cellStyle name="Dziesietny_Invoices2001Slovakia_Book1_ung truoc 2011 NSTW Thanh Hoa + Nge An gui Thu 12-5 6" xfId="2759"/>
    <cellStyle name="Dziesiętny_Invoices2001Slovakia_Book1_ung truoc 2011 NSTW Thanh Hoa + Nge An gui Thu 12-5 6" xfId="2760"/>
    <cellStyle name="Dziesietny_Invoices2001Slovakia_Book1_ung truoc 2011 NSTW Thanh Hoa + Nge An gui Thu 12-5 7" xfId="2761"/>
    <cellStyle name="Dziesiętny_Invoices2001Slovakia_Book1_ung truoc 2011 NSTW Thanh Hoa + Nge An gui Thu 12-5 7" xfId="2762"/>
    <cellStyle name="Dziesietny_Invoices2001Slovakia_Book1_ung truoc 2011 NSTW Thanh Hoa + Nge An gui Thu 12-5 8" xfId="2763"/>
    <cellStyle name="Dziesiętny_Invoices2001Slovakia_Book1_ung truoc 2011 NSTW Thanh Hoa + Nge An gui Thu 12-5 8" xfId="2764"/>
    <cellStyle name="Dziesietny_Invoices2001Slovakia_Book1_ung truoc 2011 NSTW Thanh Hoa + Nge An gui Thu 12-5 9" xfId="2765"/>
    <cellStyle name="Dziesiętny_Invoices2001Slovakia_Book1_ung truoc 2011 NSTW Thanh Hoa + Nge An gui Thu 12-5 9" xfId="2766"/>
    <cellStyle name="Dziesietny_Invoices2001Slovakia_Copy of 05-12  KH trung han 2016-2020 - Liem Thinh edited (1)" xfId="2767"/>
    <cellStyle name="Dziesiętny_Invoices2001Slovakia_Copy of 05-12  KH trung han 2016-2020 - Liem Thinh edited (1)" xfId="2768"/>
    <cellStyle name="Dziesietny_Invoices2001Slovakia_d-uong+TDT" xfId="2769"/>
    <cellStyle name="Dziesiętny_Invoices2001Slovakia_KH TPCP 2016-2020 (tong hop)" xfId="2770"/>
    <cellStyle name="Dziesietny_Invoices2001Slovakia_Nha bao ve(28-7-05)" xfId="2771"/>
    <cellStyle name="Dziesiętny_Invoices2001Slovakia_Nha bao ve(28-7-05)" xfId="2772"/>
    <cellStyle name="Dziesietny_Invoices2001Slovakia_Nha bao ve(28-7-05) 10" xfId="2773"/>
    <cellStyle name="Dziesiętny_Invoices2001Slovakia_Nha bao ve(28-7-05) 10" xfId="2774"/>
    <cellStyle name="Dziesietny_Invoices2001Slovakia_Nha bao ve(28-7-05) 2" xfId="2775"/>
    <cellStyle name="Dziesiętny_Invoices2001Slovakia_Nha bao ve(28-7-05) 2" xfId="2776"/>
    <cellStyle name="Dziesietny_Invoices2001Slovakia_Nha bao ve(28-7-05) 3" xfId="2777"/>
    <cellStyle name="Dziesiętny_Invoices2001Slovakia_Nha bao ve(28-7-05) 3" xfId="2778"/>
    <cellStyle name="Dziesietny_Invoices2001Slovakia_Nha bao ve(28-7-05) 4" xfId="2779"/>
    <cellStyle name="Dziesiętny_Invoices2001Slovakia_Nha bao ve(28-7-05) 4" xfId="2780"/>
    <cellStyle name="Dziesietny_Invoices2001Slovakia_Nha bao ve(28-7-05) 5" xfId="2781"/>
    <cellStyle name="Dziesiętny_Invoices2001Slovakia_Nha bao ve(28-7-05) 5" xfId="2782"/>
    <cellStyle name="Dziesietny_Invoices2001Slovakia_Nha bao ve(28-7-05) 6" xfId="2783"/>
    <cellStyle name="Dziesiętny_Invoices2001Slovakia_Nha bao ve(28-7-05) 6" xfId="2784"/>
    <cellStyle name="Dziesietny_Invoices2001Slovakia_Nha bao ve(28-7-05) 7" xfId="2785"/>
    <cellStyle name="Dziesiętny_Invoices2001Slovakia_Nha bao ve(28-7-05) 7" xfId="2786"/>
    <cellStyle name="Dziesietny_Invoices2001Slovakia_Nha bao ve(28-7-05) 8" xfId="2787"/>
    <cellStyle name="Dziesiętny_Invoices2001Slovakia_Nha bao ve(28-7-05) 8" xfId="2788"/>
    <cellStyle name="Dziesietny_Invoices2001Slovakia_Nha bao ve(28-7-05) 9" xfId="2789"/>
    <cellStyle name="Dziesiętny_Invoices2001Slovakia_Nha bao ve(28-7-05) 9" xfId="2790"/>
    <cellStyle name="Dziesietny_Invoices2001Slovakia_NHA de xe nguyen du" xfId="2791"/>
    <cellStyle name="Dziesiętny_Invoices2001Slovakia_NHA de xe nguyen du" xfId="2792"/>
    <cellStyle name="Dziesietny_Invoices2001Slovakia_NHA de xe nguyen du 10" xfId="2793"/>
    <cellStyle name="Dziesiętny_Invoices2001Slovakia_NHA de xe nguyen du 10" xfId="2794"/>
    <cellStyle name="Dziesietny_Invoices2001Slovakia_NHA de xe nguyen du 2" xfId="2795"/>
    <cellStyle name="Dziesiętny_Invoices2001Slovakia_NHA de xe nguyen du 2" xfId="2796"/>
    <cellStyle name="Dziesietny_Invoices2001Slovakia_NHA de xe nguyen du 3" xfId="2797"/>
    <cellStyle name="Dziesiętny_Invoices2001Slovakia_NHA de xe nguyen du 3" xfId="2798"/>
    <cellStyle name="Dziesietny_Invoices2001Slovakia_NHA de xe nguyen du 4" xfId="2799"/>
    <cellStyle name="Dziesiętny_Invoices2001Slovakia_NHA de xe nguyen du 4" xfId="2800"/>
    <cellStyle name="Dziesietny_Invoices2001Slovakia_NHA de xe nguyen du 5" xfId="2801"/>
    <cellStyle name="Dziesiętny_Invoices2001Slovakia_NHA de xe nguyen du 5" xfId="2802"/>
    <cellStyle name="Dziesietny_Invoices2001Slovakia_NHA de xe nguyen du 6" xfId="2803"/>
    <cellStyle name="Dziesiętny_Invoices2001Slovakia_NHA de xe nguyen du 6" xfId="2804"/>
    <cellStyle name="Dziesietny_Invoices2001Slovakia_NHA de xe nguyen du 7" xfId="2805"/>
    <cellStyle name="Dziesiętny_Invoices2001Slovakia_NHA de xe nguyen du 7" xfId="2806"/>
    <cellStyle name="Dziesietny_Invoices2001Slovakia_NHA de xe nguyen du 8" xfId="2807"/>
    <cellStyle name="Dziesiętny_Invoices2001Slovakia_NHA de xe nguyen du 8" xfId="2808"/>
    <cellStyle name="Dziesietny_Invoices2001Slovakia_NHA de xe nguyen du 9" xfId="2809"/>
    <cellStyle name="Dziesiętny_Invoices2001Slovakia_NHA de xe nguyen du 9" xfId="2810"/>
    <cellStyle name="Dziesietny_Invoices2001Slovakia_Nhalamviec VTC(25-1-05)" xfId="2811"/>
    <cellStyle name="Dziesiętny_Invoices2001Slovakia_Nhalamviec VTC(25-1-05)" xfId="2812"/>
    <cellStyle name="Dziesietny_Invoices2001Slovakia_Nhalamviec VTC(25-1-05) 10" xfId="2813"/>
    <cellStyle name="Dziesiętny_Invoices2001Slovakia_TDT KHANH HOA" xfId="2814"/>
    <cellStyle name="Dziesietny_Invoices2001Slovakia_TDT KHANH HOA_Tong hop Cac tuyen(9-1-06)" xfId="2815"/>
    <cellStyle name="Dziesiętny_Invoices2001Slovakia_TDT KHANH HOA_Tong hop Cac tuyen(9-1-06)" xfId="2816"/>
    <cellStyle name="Dziesietny_Invoices2001Slovakia_TDT KHANH HOA_Tong hop Cac tuyen(9-1-06) 10" xfId="2817"/>
    <cellStyle name="Dziesiętny_Invoices2001Slovakia_TDT KHANH HOA_Tong hop Cac tuyen(9-1-06) 10" xfId="2818"/>
    <cellStyle name="Dziesietny_Invoices2001Slovakia_TDT KHANH HOA_Tong hop Cac tuyen(9-1-06) 2" xfId="2819"/>
    <cellStyle name="Dziesiętny_Invoices2001Slovakia_TDT KHANH HOA_Tong hop Cac tuyen(9-1-06) 2" xfId="2820"/>
    <cellStyle name="Dziesietny_Invoices2001Slovakia_TDT KHANH HOA_Tong hop Cac tuyen(9-1-06) 3" xfId="2821"/>
    <cellStyle name="Dziesiętny_Invoices2001Slovakia_TDT KHANH HOA_Tong hop Cac tuyen(9-1-06) 3" xfId="2822"/>
    <cellStyle name="Dziesietny_Invoices2001Slovakia_TDT KHANH HOA_Tong hop Cac tuyen(9-1-06) 4" xfId="2823"/>
    <cellStyle name="Dziesiętny_Invoices2001Slovakia_TDT KHANH HOA_Tong hop Cac tuyen(9-1-06) 4" xfId="2824"/>
    <cellStyle name="Dziesietny_Invoices2001Slovakia_TDT KHANH HOA_Tong hop Cac tuyen(9-1-06) 5" xfId="2825"/>
    <cellStyle name="Dziesiętny_Invoices2001Slovakia_TDT KHANH HOA_Tong hop Cac tuyen(9-1-06) 5" xfId="2826"/>
    <cellStyle name="Dziesietny_Invoices2001Slovakia_TDT KHANH HOA_Tong hop Cac tuyen(9-1-06) 6" xfId="2827"/>
    <cellStyle name="Dziesiętny_Invoices2001Slovakia_TDT KHANH HOA_Tong hop Cac tuyen(9-1-06) 6" xfId="2828"/>
    <cellStyle name="Dziesietny_Invoices2001Slovakia_TDT KHANH HOA_Tong hop Cac tuyen(9-1-06) 7" xfId="2829"/>
    <cellStyle name="Dziesiętny_Invoices2001Slovakia_TDT KHANH HOA_Tong hop Cac tuyen(9-1-06) 7" xfId="2830"/>
    <cellStyle name="Dziesietny_Invoices2001Slovakia_TDT KHANH HOA_Tong hop Cac tuyen(9-1-06) 8" xfId="2831"/>
    <cellStyle name="Dziesiętny_Invoices2001Slovakia_TDT KHANH HOA_Tong hop Cac tuyen(9-1-06) 8" xfId="2832"/>
    <cellStyle name="Dziesietny_Invoices2001Slovakia_TDT KHANH HOA_Tong hop Cac tuyen(9-1-06) 9" xfId="2833"/>
    <cellStyle name="Dziesiętny_Invoices2001Slovakia_TDT KHANH HOA_Tong hop Cac tuyen(9-1-06) 9" xfId="2834"/>
    <cellStyle name="Dziesietny_Invoices2001Slovakia_TDT quangngai" xfId="2835"/>
    <cellStyle name="Dziesiętny_Invoices2001Slovakia_TDT quangngai" xfId="2836"/>
    <cellStyle name="Dziesietny_Invoices2001Slovakia_TDT quangngai 10" xfId="2837"/>
    <cellStyle name="Dziesiętny_Invoices2001Slovakia_TDT quangngai 10" xfId="2838"/>
    <cellStyle name="Dziesietny_Invoices2001Slovakia_TDT quangngai 2" xfId="2839"/>
    <cellStyle name="Dziesiętny_Invoices2001Slovakia_TDT quangngai 2" xfId="2840"/>
    <cellStyle name="Dziesietny_Invoices2001Slovakia_TDT quangngai 3" xfId="2841"/>
    <cellStyle name="Dziesiętny_Invoices2001Slovakia_TDT quangngai 3" xfId="2842"/>
    <cellStyle name="Dziesietny_Invoices2001Slovakia_TDT quangngai 4" xfId="2843"/>
    <cellStyle name="Dziesiętny_Invoices2001Slovakia_TDT quangngai 4" xfId="2844"/>
    <cellStyle name="Dziesietny_Invoices2001Slovakia_TDT quangngai 5" xfId="2845"/>
    <cellStyle name="Dziesiętny_Invoices2001Slovakia_TDT quangngai 5" xfId="2846"/>
    <cellStyle name="Dziesietny_Invoices2001Slovakia_TDT quangngai 6" xfId="2847"/>
    <cellStyle name="Dziesiętny_Invoices2001Slovakia_TDT quangngai 6" xfId="2848"/>
    <cellStyle name="Dziesietny_Invoices2001Slovakia_TDT quangngai 7" xfId="2849"/>
    <cellStyle name="Dziesiętny_Invoices2001Slovakia_TDT quangngai 7" xfId="2850"/>
    <cellStyle name="Dziesietny_Invoices2001Slovakia_TDT quangngai 8" xfId="2851"/>
    <cellStyle name="Dziesiętny_Invoices2001Slovakia_TDT quangngai 8" xfId="2852"/>
    <cellStyle name="Dziesietny_Invoices2001Slovakia_TDT quangngai 9" xfId="2853"/>
    <cellStyle name="Dziesiętny_Invoices2001Slovakia_TDT quangngai 9" xfId="2854"/>
    <cellStyle name="Dziesietny_Invoices2001Slovakia_TMDT(10-5-06)" xfId="2855"/>
    <cellStyle name="e" xfId="2856"/>
    <cellStyle name="Enter Currency (0)" xfId="2857"/>
    <cellStyle name="Enter Currency (0) 10" xfId="2858"/>
    <cellStyle name="Enter Currency (0) 11" xfId="2859"/>
    <cellStyle name="Enter Currency (0) 12" xfId="2860"/>
    <cellStyle name="Enter Currency (0) 13" xfId="2861"/>
    <cellStyle name="Enter Currency (0) 14" xfId="2862"/>
    <cellStyle name="Enter Currency (0) 15" xfId="2863"/>
    <cellStyle name="Enter Currency (0) 16" xfId="2864"/>
    <cellStyle name="Enter Currency (0) 2" xfId="2865"/>
    <cellStyle name="Enter Currency (0) 3" xfId="2866"/>
    <cellStyle name="Enter Currency (0) 4" xfId="2867"/>
    <cellStyle name="Enter Currency (0) 5" xfId="2868"/>
    <cellStyle name="Enter Currency (0) 6" xfId="2869"/>
    <cellStyle name="Enter Currency (0) 7" xfId="2870"/>
    <cellStyle name="Enter Currency (0) 8" xfId="2871"/>
    <cellStyle name="Enter Currency (0) 9" xfId="2872"/>
    <cellStyle name="Enter Currency (2)" xfId="2873"/>
    <cellStyle name="Enter Currency (2) 10" xfId="2874"/>
    <cellStyle name="Enter Currency (2) 11" xfId="2875"/>
    <cellStyle name="Enter Currency (2) 12" xfId="2876"/>
    <cellStyle name="Enter Currency (2) 13" xfId="2877"/>
    <cellStyle name="Enter Currency (2) 14" xfId="2878"/>
    <cellStyle name="Enter Currency (2) 15" xfId="2879"/>
    <cellStyle name="Enter Currency (2) 16" xfId="2880"/>
    <cellStyle name="Enter Currency (2) 2" xfId="2881"/>
    <cellStyle name="Enter Currency (2) 3" xfId="2882"/>
    <cellStyle name="Enter Currency (2) 4" xfId="2883"/>
    <cellStyle name="Enter Currency (2) 5" xfId="2884"/>
    <cellStyle name="Enter Currency (2) 6" xfId="2885"/>
    <cellStyle name="Enter Currency (2) 7" xfId="2886"/>
    <cellStyle name="Enter Currency (2) 8" xfId="2887"/>
    <cellStyle name="Enter Currency (2) 9" xfId="2888"/>
    <cellStyle name="Enter Units (0)" xfId="2889"/>
    <cellStyle name="Enter Units (0) 10" xfId="2890"/>
    <cellStyle name="Enter Units (0) 11" xfId="2891"/>
    <cellStyle name="Enter Units (0) 12" xfId="2892"/>
    <cellStyle name="Enter Units (0) 13" xfId="2893"/>
    <cellStyle name="Enter Units (0) 14" xfId="2894"/>
    <cellStyle name="Enter Units (0) 15" xfId="2895"/>
    <cellStyle name="Enter Units (0) 16" xfId="2896"/>
    <cellStyle name="Enter Units (0) 2" xfId="2897"/>
    <cellStyle name="Enter Units (0) 3" xfId="2898"/>
    <cellStyle name="Enter Units (0) 4" xfId="2899"/>
    <cellStyle name="Enter Units (0) 5" xfId="2900"/>
    <cellStyle name="Enter Units (0) 6" xfId="2901"/>
    <cellStyle name="Enter Units (0) 7" xfId="2902"/>
    <cellStyle name="Enter Units (0) 8" xfId="2903"/>
    <cellStyle name="Enter Units (0) 9" xfId="2904"/>
    <cellStyle name="Enter Units (1)" xfId="2905"/>
    <cellStyle name="Enter Units (1) 10" xfId="2906"/>
    <cellStyle name="Enter Units (1) 11" xfId="2907"/>
    <cellStyle name="Enter Units (1) 12" xfId="2908"/>
    <cellStyle name="Enter Units (1) 13" xfId="2909"/>
    <cellStyle name="Enter Units (1) 14" xfId="2910"/>
    <cellStyle name="Enter Units (1) 15" xfId="2911"/>
    <cellStyle name="Enter Units (1) 16" xfId="2912"/>
    <cellStyle name="Enter Units (1) 2" xfId="2913"/>
    <cellStyle name="Enter Units (1) 3" xfId="2914"/>
    <cellStyle name="Enter Units (1) 4" xfId="2915"/>
    <cellStyle name="Enter Units (1) 5" xfId="2916"/>
    <cellStyle name="Enter Units (1) 6" xfId="2917"/>
    <cellStyle name="Enter Units (1) 7" xfId="2918"/>
    <cellStyle name="Enter Units (1) 8" xfId="2919"/>
    <cellStyle name="Enter Units (1) 9" xfId="2920"/>
    <cellStyle name="Enter Units (2)" xfId="2921"/>
    <cellStyle name="Enter Units (2) 10" xfId="2922"/>
    <cellStyle name="Enter Units (2) 11" xfId="2923"/>
    <cellStyle name="Enter Units (2) 12" xfId="2924"/>
    <cellStyle name="Enter Units (2) 13" xfId="2925"/>
    <cellStyle name="Enter Units (2) 14" xfId="2926"/>
    <cellStyle name="Enter Units (2) 15" xfId="2927"/>
    <cellStyle name="Enter Units (2) 16" xfId="2928"/>
    <cellStyle name="Enter Units (2) 2" xfId="2929"/>
    <cellStyle name="Enter Units (2) 3" xfId="2930"/>
    <cellStyle name="Enter Units (2) 4" xfId="2931"/>
    <cellStyle name="Enter Units (2) 5" xfId="2932"/>
    <cellStyle name="Enter Units (2) 6" xfId="2933"/>
    <cellStyle name="Enter Units (2) 7" xfId="2934"/>
    <cellStyle name="Enter Units (2) 8" xfId="2935"/>
    <cellStyle name="Enter Units (2) 9" xfId="2936"/>
    <cellStyle name="Entered" xfId="2937"/>
    <cellStyle name="Euro" xfId="2938"/>
    <cellStyle name="Euro 10" xfId="2939"/>
    <cellStyle name="Euro 11" xfId="2940"/>
    <cellStyle name="Euro 12" xfId="2941"/>
    <cellStyle name="Euro 13" xfId="2942"/>
    <cellStyle name="Euro 14" xfId="2943"/>
    <cellStyle name="Euro 15" xfId="2944"/>
    <cellStyle name="Euro 16" xfId="2945"/>
    <cellStyle name="Euro 2" xfId="2946"/>
    <cellStyle name="Euro 3" xfId="2947"/>
    <cellStyle name="Euro 4" xfId="2948"/>
    <cellStyle name="Euro 5" xfId="2949"/>
    <cellStyle name="Euro 6" xfId="2950"/>
    <cellStyle name="Euro 7" xfId="2951"/>
    <cellStyle name="Euro 8" xfId="2952"/>
    <cellStyle name="Euro 9" xfId="2953"/>
    <cellStyle name="Excel Built-in Normal" xfId="2954"/>
    <cellStyle name="Explanatory Text 2" xfId="2955"/>
    <cellStyle name="f" xfId="2956"/>
    <cellStyle name="f_Danhmuc_Quyhoach2009" xfId="2957"/>
    <cellStyle name="f_Danhmuc_Quyhoach2009 2" xfId="2958"/>
    <cellStyle name="f_Danhmuc_Quyhoach2009 2 2" xfId="2959"/>
    <cellStyle name="Fixed" xfId="2960"/>
    <cellStyle name="Fixed 10" xfId="2961"/>
    <cellStyle name="Fixed 11" xfId="2962"/>
    <cellStyle name="Fixed 12" xfId="2963"/>
    <cellStyle name="Fixed 13" xfId="2964"/>
    <cellStyle name="Fixed 14" xfId="2965"/>
    <cellStyle name="Fixed 15" xfId="2966"/>
    <cellStyle name="Fixed 16" xfId="2967"/>
    <cellStyle name="Fixed 2" xfId="2968"/>
    <cellStyle name="Fixed 2 2" xfId="2969"/>
    <cellStyle name="Fixed 3" xfId="2970"/>
    <cellStyle name="Fixed 4" xfId="2971"/>
    <cellStyle name="Fixed 5" xfId="2972"/>
    <cellStyle name="Fixed 6" xfId="2973"/>
    <cellStyle name="Fixed 7" xfId="2974"/>
    <cellStyle name="Fixed 8" xfId="2975"/>
    <cellStyle name="Fixed 9" xfId="2976"/>
    <cellStyle name="Font Britannic16" xfId="2977"/>
    <cellStyle name="Font Britannic18" xfId="2978"/>
    <cellStyle name="Font CenturyCond 18" xfId="2979"/>
    <cellStyle name="Font Cond20" xfId="2980"/>
    <cellStyle name="Font LucidaSans16" xfId="2981"/>
    <cellStyle name="Font NewCenturyCond18" xfId="2982"/>
    <cellStyle name="Font Ottawa14" xfId="2983"/>
    <cellStyle name="Font Ottawa16" xfId="2984"/>
    <cellStyle name="Good 2" xfId="2986"/>
    <cellStyle name="Grey" xfId="2987"/>
    <cellStyle name="Grey 10" xfId="2988"/>
    <cellStyle name="Grey 11" xfId="2989"/>
    <cellStyle name="Grey 12" xfId="2990"/>
    <cellStyle name="Grey 13" xfId="2991"/>
    <cellStyle name="Grey 14" xfId="2992"/>
    <cellStyle name="Grey 15" xfId="2993"/>
    <cellStyle name="Grey 16" xfId="2994"/>
    <cellStyle name="Grey 2" xfId="2995"/>
    <cellStyle name="Grey 3" xfId="2996"/>
    <cellStyle name="Grey 4" xfId="2997"/>
    <cellStyle name="Grey 5" xfId="2998"/>
    <cellStyle name="Grey 6" xfId="2999"/>
    <cellStyle name="Grey 7" xfId="3000"/>
    <cellStyle name="Grey 8" xfId="3001"/>
    <cellStyle name="Grey 9" xfId="3002"/>
    <cellStyle name="Grey_KH TPCP 2016-2020 (tong hop)" xfId="3003"/>
    <cellStyle name="Group" xfId="3004"/>
    <cellStyle name="gia" xfId="2985"/>
    <cellStyle name="H" xfId="3005"/>
    <cellStyle name="ha" xfId="3006"/>
    <cellStyle name="HAI" xfId="3007"/>
    <cellStyle name="Head 1" xfId="3008"/>
    <cellStyle name="HEADER" xfId="3009"/>
    <cellStyle name="HEADER 2" xfId="3010"/>
    <cellStyle name="Header1" xfId="3011"/>
    <cellStyle name="Header1 2" xfId="3012"/>
    <cellStyle name="Header2" xfId="3013"/>
    <cellStyle name="Header2 2" xfId="3014"/>
    <cellStyle name="Heading" xfId="3015"/>
    <cellStyle name="Heading 1 2" xfId="3016"/>
    <cellStyle name="Heading 2 2" xfId="3017"/>
    <cellStyle name="Heading 3 2" xfId="3018"/>
    <cellStyle name="Heading 4 2" xfId="3019"/>
    <cellStyle name="Heading No Underline" xfId="3020"/>
    <cellStyle name="Heading With Underline" xfId="3021"/>
    <cellStyle name="HEADING1" xfId="3022"/>
    <cellStyle name="HEADING2" xfId="3023"/>
    <cellStyle name="HEADINGS" xfId="3024"/>
    <cellStyle name="HEADINGSTOP" xfId="3025"/>
    <cellStyle name="headoption" xfId="3026"/>
    <cellStyle name="headoption 2" xfId="3027"/>
    <cellStyle name="headoption 3" xfId="3028"/>
    <cellStyle name="Hoa-Scholl" xfId="3029"/>
    <cellStyle name="Hoa-Scholl 2" xfId="3030"/>
    <cellStyle name="HUY" xfId="3031"/>
    <cellStyle name="i phÝ kh¸c_B¶ng 2" xfId="3032"/>
    <cellStyle name="I.3" xfId="3033"/>
    <cellStyle name="i·0" xfId="3034"/>
    <cellStyle name="i·0 2" xfId="3035"/>
    <cellStyle name="i·0 3" xfId="3036"/>
    <cellStyle name="ï-¾È»ê_BiÓu TB" xfId="3037"/>
    <cellStyle name="Input [yellow]" xfId="3038"/>
    <cellStyle name="Input [yellow] 10" xfId="3039"/>
    <cellStyle name="Input [yellow] 11" xfId="3040"/>
    <cellStyle name="Input [yellow] 12" xfId="3041"/>
    <cellStyle name="Input [yellow] 13" xfId="3042"/>
    <cellStyle name="Input [yellow] 14" xfId="3043"/>
    <cellStyle name="Input [yellow] 15" xfId="3044"/>
    <cellStyle name="Input [yellow] 16" xfId="3045"/>
    <cellStyle name="Input [yellow] 2" xfId="3046"/>
    <cellStyle name="Input [yellow] 2 2" xfId="3047"/>
    <cellStyle name="Input [yellow] 3" xfId="3048"/>
    <cellStyle name="Input [yellow] 4" xfId="3049"/>
    <cellStyle name="Input [yellow] 5" xfId="3050"/>
    <cellStyle name="Input [yellow] 6" xfId="3051"/>
    <cellStyle name="Input [yellow] 7" xfId="3052"/>
    <cellStyle name="Input [yellow] 8" xfId="3053"/>
    <cellStyle name="Input [yellow] 9" xfId="3054"/>
    <cellStyle name="Input [yellow]_KH TPCP 2016-2020 (tong hop)" xfId="3055"/>
    <cellStyle name="Input 2" xfId="3056"/>
    <cellStyle name="Input 3" xfId="3057"/>
    <cellStyle name="Input 4" xfId="3058"/>
    <cellStyle name="Input 5" xfId="3059"/>
    <cellStyle name="Input 6" xfId="3060"/>
    <cellStyle name="Input 7" xfId="3061"/>
    <cellStyle name="k_TONG HOP KINH PHI" xfId="3062"/>
    <cellStyle name="k_TONG HOP KINH PHI_!1 1 bao cao giao KH ve HTCMT vung TNB   12-12-2011" xfId="3063"/>
    <cellStyle name="k_TONG HOP KINH PHI_Bieu4HTMT" xfId="3064"/>
    <cellStyle name="k_TONG HOP KINH PHI_Bieu4HTMT_!1 1 bao cao giao KH ve HTCMT vung TNB   12-12-2011" xfId="3065"/>
    <cellStyle name="k_TONG HOP KINH PHI_Bieu4HTMT_KH TPCP vung TNB (03-1-2012)" xfId="3066"/>
    <cellStyle name="k_TONG HOP KINH PHI_KH TPCP vung TNB (03-1-2012)" xfId="3067"/>
    <cellStyle name="k_ÿÿÿÿÿ" xfId="3068"/>
    <cellStyle name="k_ÿÿÿÿÿ_!1 1 bao cao giao KH ve HTCMT vung TNB   12-12-2011" xfId="3069"/>
    <cellStyle name="k_ÿÿÿÿÿ_1" xfId="3070"/>
    <cellStyle name="k_ÿÿÿÿÿ_2" xfId="3071"/>
    <cellStyle name="k_ÿÿÿÿÿ_2_!1 1 bao cao giao KH ve HTCMT vung TNB   12-12-2011" xfId="3072"/>
    <cellStyle name="k_ÿÿÿÿÿ_2_Bieu4HTMT" xfId="3073"/>
    <cellStyle name="k_ÿÿÿÿÿ_2_Bieu4HTMT_!1 1 bao cao giao KH ve HTCMT vung TNB   12-12-2011" xfId="3074"/>
    <cellStyle name="k_ÿÿÿÿÿ_2_Bieu4HTMT_KH TPCP vung TNB (03-1-2012)" xfId="3075"/>
    <cellStyle name="k_ÿÿÿÿÿ_2_KH TPCP vung TNB (03-1-2012)" xfId="3076"/>
    <cellStyle name="k_ÿÿÿÿÿ_Bieu4HTMT" xfId="3077"/>
    <cellStyle name="k_ÿÿÿÿÿ_Bieu4HTMT_!1 1 bao cao giao KH ve HTCMT vung TNB   12-12-2011" xfId="3078"/>
    <cellStyle name="k_ÿÿÿÿÿ_Bieu4HTMT_KH TPCP vung TNB (03-1-2012)" xfId="3079"/>
    <cellStyle name="k_ÿÿÿÿÿ_KH TPCP vung TNB (03-1-2012)" xfId="3080"/>
    <cellStyle name="kh¸c_Bang Chi tieu" xfId="3081"/>
    <cellStyle name="khanh" xfId="3082"/>
    <cellStyle name="khung" xfId="3083"/>
    <cellStyle name="Ledger 17 x 11 in" xfId="3084"/>
    <cellStyle name="left" xfId="3085"/>
    <cellStyle name="Line" xfId="3086"/>
    <cellStyle name="Link Currency (0)" xfId="3087"/>
    <cellStyle name="Link Currency (0) 10" xfId="3088"/>
    <cellStyle name="Link Currency (0) 11" xfId="3089"/>
    <cellStyle name="Link Currency (0) 12" xfId="3090"/>
    <cellStyle name="Link Currency (0) 13" xfId="3091"/>
    <cellStyle name="Link Currency (0) 14" xfId="3092"/>
    <cellStyle name="Link Currency (0) 15" xfId="3093"/>
    <cellStyle name="Link Currency (0) 16" xfId="3094"/>
    <cellStyle name="Link Currency (0) 2" xfId="3095"/>
    <cellStyle name="Link Currency (0) 3" xfId="3096"/>
    <cellStyle name="Link Currency (0) 4" xfId="3097"/>
    <cellStyle name="Link Currency (0) 5" xfId="3098"/>
    <cellStyle name="Link Currency (0) 6" xfId="3099"/>
    <cellStyle name="Link Currency (0) 7" xfId="3100"/>
    <cellStyle name="Link Currency (0) 8" xfId="3101"/>
    <cellStyle name="Link Currency (0) 9" xfId="3102"/>
    <cellStyle name="Link Currency (2)" xfId="3103"/>
    <cellStyle name="Link Currency (2) 10" xfId="3104"/>
    <cellStyle name="Link Currency (2) 11" xfId="3105"/>
    <cellStyle name="Link Currency (2) 12" xfId="3106"/>
    <cellStyle name="Link Currency (2) 13" xfId="3107"/>
    <cellStyle name="Link Currency (2) 14" xfId="3108"/>
    <cellStyle name="Link Currency (2) 15" xfId="3109"/>
    <cellStyle name="Link Currency (2) 16" xfId="3110"/>
    <cellStyle name="Link Currency (2) 2" xfId="3111"/>
    <cellStyle name="Link Currency (2) 3" xfId="3112"/>
    <cellStyle name="Link Currency (2) 4" xfId="3113"/>
    <cellStyle name="Link Currency (2) 5" xfId="3114"/>
    <cellStyle name="Link Currency (2) 6" xfId="3115"/>
    <cellStyle name="Link Currency (2) 7" xfId="3116"/>
    <cellStyle name="Link Currency (2) 8" xfId="3117"/>
    <cellStyle name="Link Currency (2) 9" xfId="3118"/>
    <cellStyle name="Link Units (0)" xfId="3119"/>
    <cellStyle name="Link Units (0) 10" xfId="3120"/>
    <cellStyle name="Link Units (0) 11" xfId="3121"/>
    <cellStyle name="Link Units (0) 12" xfId="3122"/>
    <cellStyle name="Link Units (0) 13" xfId="3123"/>
    <cellStyle name="Link Units (0) 14" xfId="3124"/>
    <cellStyle name="Link Units (0) 15" xfId="3125"/>
    <cellStyle name="Link Units (0) 16" xfId="3126"/>
    <cellStyle name="Link Units (0) 2" xfId="3127"/>
    <cellStyle name="Link Units (0) 3" xfId="3128"/>
    <cellStyle name="Link Units (0) 4" xfId="3129"/>
    <cellStyle name="Link Units (0) 5" xfId="3130"/>
    <cellStyle name="Link Units (0) 6" xfId="3131"/>
    <cellStyle name="Link Units (0) 7" xfId="3132"/>
    <cellStyle name="Link Units (0) 8" xfId="3133"/>
    <cellStyle name="Link Units (0) 9" xfId="3134"/>
    <cellStyle name="Link Units (1)" xfId="3135"/>
    <cellStyle name="Link Units (1) 10" xfId="3136"/>
    <cellStyle name="Link Units (1) 11" xfId="3137"/>
    <cellStyle name="Link Units (1) 12" xfId="3138"/>
    <cellStyle name="Link Units (1) 13" xfId="3139"/>
    <cellStyle name="Link Units (1) 14" xfId="3140"/>
    <cellStyle name="Link Units (1) 15" xfId="3141"/>
    <cellStyle name="Link Units (1) 16" xfId="3142"/>
    <cellStyle name="Link Units (1) 2" xfId="3143"/>
    <cellStyle name="Link Units (1) 3" xfId="3144"/>
    <cellStyle name="Link Units (1) 4" xfId="3145"/>
    <cellStyle name="Link Units (1) 5" xfId="3146"/>
    <cellStyle name="Link Units (1) 6" xfId="3147"/>
    <cellStyle name="Link Units (1) 7" xfId="3148"/>
    <cellStyle name="Link Units (1) 8" xfId="3149"/>
    <cellStyle name="Link Units (1) 9" xfId="3150"/>
    <cellStyle name="Link Units (2)" xfId="3151"/>
    <cellStyle name="Link Units (2) 10" xfId="3152"/>
    <cellStyle name="Link Units (2) 11" xfId="3153"/>
    <cellStyle name="Link Units (2) 12" xfId="3154"/>
    <cellStyle name="Link Units (2) 13" xfId="3155"/>
    <cellStyle name="Link Units (2) 14" xfId="3156"/>
    <cellStyle name="Link Units (2) 15" xfId="3157"/>
    <cellStyle name="Link Units (2) 16" xfId="3158"/>
    <cellStyle name="Link Units (2) 2" xfId="3159"/>
    <cellStyle name="Link Units (2) 3" xfId="3160"/>
    <cellStyle name="Link Units (2) 4" xfId="3161"/>
    <cellStyle name="Link Units (2) 5" xfId="3162"/>
    <cellStyle name="Link Units (2) 6" xfId="3163"/>
    <cellStyle name="Link Units (2) 7" xfId="3164"/>
    <cellStyle name="Link Units (2) 8" xfId="3165"/>
    <cellStyle name="Link Units (2) 9" xfId="3166"/>
    <cellStyle name="Linked Cell 2" xfId="3167"/>
    <cellStyle name="Loai CBDT" xfId="3168"/>
    <cellStyle name="Loai CT" xfId="3169"/>
    <cellStyle name="Loai GD" xfId="3170"/>
    <cellStyle name="MAU" xfId="3171"/>
    <cellStyle name="MAU 2" xfId="3172"/>
    <cellStyle name="Millares [0]_Well Timing" xfId="3173"/>
    <cellStyle name="Millares_Well Timing" xfId="3174"/>
    <cellStyle name="Milliers [0]_      " xfId="3175"/>
    <cellStyle name="Milliers_      " xfId="3176"/>
    <cellStyle name="Model" xfId="3177"/>
    <cellStyle name="Model 2" xfId="3178"/>
    <cellStyle name="moi" xfId="3179"/>
    <cellStyle name="moi 2" xfId="3180"/>
    <cellStyle name="moi 3" xfId="3181"/>
    <cellStyle name="Moneda [0]_Well Timing" xfId="3182"/>
    <cellStyle name="Moneda_Well Timing" xfId="3183"/>
    <cellStyle name="Monétaire [0]_      " xfId="3184"/>
    <cellStyle name="Monétaire_      " xfId="3185"/>
    <cellStyle name="n" xfId="3186"/>
    <cellStyle name="Neutral 2" xfId="3187"/>
    <cellStyle name="New" xfId="3188"/>
    <cellStyle name="New Times Roman" xfId="3189"/>
    <cellStyle name="no dec" xfId="3191"/>
    <cellStyle name="no dec 2" xfId="3192"/>
    <cellStyle name="no dec 2 2" xfId="3193"/>
    <cellStyle name="ÑONVÒ" xfId="3194"/>
    <cellStyle name="ÑONVÒ 2" xfId="3195"/>
    <cellStyle name="Normal" xfId="0" builtinId="0"/>
    <cellStyle name="Normal - Style1" xfId="3196"/>
    <cellStyle name="Normal - Style1 2" xfId="3197"/>
    <cellStyle name="Normal - Style1 3" xfId="3198"/>
    <cellStyle name="Normal - Style1_KH TPCP 2016-2020 (tong hop)" xfId="3199"/>
    <cellStyle name="Normal - 유형1" xfId="3200"/>
    <cellStyle name="Normal 10" xfId="3201"/>
    <cellStyle name="Normal 10 10 2" xfId="3202"/>
    <cellStyle name="Normal 10 2" xfId="3203"/>
    <cellStyle name="Normal 10 2 2" xfId="3204"/>
    <cellStyle name="Normal 10 2 24 3" xfId="3205"/>
    <cellStyle name="Normal 10 2 3" xfId="3206"/>
    <cellStyle name="Normal 10 3" xfId="3207"/>
    <cellStyle name="Normal 10 3 2" xfId="3208"/>
    <cellStyle name="Normal 10 4" xfId="3209"/>
    <cellStyle name="Normal 10 5" xfId="3210"/>
    <cellStyle name="Normal 10 6" xfId="3211"/>
    <cellStyle name="Normal 10 7" xfId="3212"/>
    <cellStyle name="Normal 10 8" xfId="3213"/>
    <cellStyle name="Normal 10_05-12  KH trung han 2016-2020 - Liem Thinh edited" xfId="3214"/>
    <cellStyle name="Normal 11" xfId="3215"/>
    <cellStyle name="Normal 11 2" xfId="3216"/>
    <cellStyle name="Normal 11 2 2" xfId="3217"/>
    <cellStyle name="Normal 11 3" xfId="3218"/>
    <cellStyle name="Normal 11 3 2" xfId="3219"/>
    <cellStyle name="Normal 11 3 3" xfId="3220"/>
    <cellStyle name="Normal 11 3 4" xfId="3221"/>
    <cellStyle name="Normal 11 4" xfId="3222"/>
    <cellStyle name="Normal 11 4 2" xfId="3223"/>
    <cellStyle name="Normal 12" xfId="3224"/>
    <cellStyle name="Normal 12 2" xfId="3225"/>
    <cellStyle name="Normal 12 3" xfId="3226"/>
    <cellStyle name="Normal 13" xfId="3227"/>
    <cellStyle name="Normal 13 2" xfId="3228"/>
    <cellStyle name="Normal 14" xfId="3229"/>
    <cellStyle name="Normal 14 2" xfId="3230"/>
    <cellStyle name="Normal 14 3" xfId="3231"/>
    <cellStyle name="Normal 15" xfId="3232"/>
    <cellStyle name="Normal 15 2" xfId="3233"/>
    <cellStyle name="Normal 15 3" xfId="3234"/>
    <cellStyle name="Normal 16" xfId="3235"/>
    <cellStyle name="Normal 16 2" xfId="3236"/>
    <cellStyle name="Normal 16 2 2" xfId="3237"/>
    <cellStyle name="Normal 16 2 2 2" xfId="3238"/>
    <cellStyle name="Normal 16 2 3" xfId="3239"/>
    <cellStyle name="Normal 16 2 3 2" xfId="3240"/>
    <cellStyle name="Normal 16 2 4" xfId="3241"/>
    <cellStyle name="Normal 16 3" xfId="3242"/>
    <cellStyle name="Normal 16 4" xfId="3243"/>
    <cellStyle name="Normal 16 4 2" xfId="3244"/>
    <cellStyle name="Normal 16 5" xfId="3245"/>
    <cellStyle name="Normal 16 5 2" xfId="3246"/>
    <cellStyle name="Normal 17" xfId="3247"/>
    <cellStyle name="Normal 17 2" xfId="3248"/>
    <cellStyle name="Normal 17 3 2" xfId="3249"/>
    <cellStyle name="Normal 17 3 2 2" xfId="3250"/>
    <cellStyle name="Normal 17 3 2 2 2" xfId="3251"/>
    <cellStyle name="Normal 17 3 2 3" xfId="3252"/>
    <cellStyle name="Normal 17 3 2 3 2" xfId="3253"/>
    <cellStyle name="Normal 17 3 2 4" xfId="3254"/>
    <cellStyle name="Normal 18" xfId="3255"/>
    <cellStyle name="Normal 18 2" xfId="3256"/>
    <cellStyle name="Normal 18 2 2" xfId="3257"/>
    <cellStyle name="Normal 18 3" xfId="3258"/>
    <cellStyle name="Normal 18_05-12  KH trung han 2016-2020 - Liem Thinh edited" xfId="3259"/>
    <cellStyle name="Normal 19" xfId="3260"/>
    <cellStyle name="Normal 19 2" xfId="3261"/>
    <cellStyle name="Normal 19 3" xfId="3262"/>
    <cellStyle name="Normal 2" xfId="5"/>
    <cellStyle name="Normal 2 10" xfId="3263"/>
    <cellStyle name="Normal 2 10 2" xfId="3264"/>
    <cellStyle name="Normal 2 11" xfId="3265"/>
    <cellStyle name="Normal 2 11 2" xfId="3266"/>
    <cellStyle name="Normal 2 12" xfId="3267"/>
    <cellStyle name="Normal 2 12 2" xfId="3268"/>
    <cellStyle name="Normal 2 13" xfId="3269"/>
    <cellStyle name="Normal 2 13 2" xfId="3270"/>
    <cellStyle name="Normal 2 14" xfId="3271"/>
    <cellStyle name="Normal 2 14 2" xfId="3272"/>
    <cellStyle name="Normal 2 14 2 2" xfId="3273"/>
    <cellStyle name="Normal 2 14 3" xfId="3274"/>
    <cellStyle name="Normal 2 14_Phuongangiao 1-giaoxulykythuat" xfId="3275"/>
    <cellStyle name="Normal 2 15" xfId="3276"/>
    <cellStyle name="Normal 2 16" xfId="3277"/>
    <cellStyle name="Normal 2 17" xfId="3278"/>
    <cellStyle name="Normal 2 18" xfId="3279"/>
    <cellStyle name="Normal 2 19" xfId="3280"/>
    <cellStyle name="Normal 2 2" xfId="13"/>
    <cellStyle name="Normal 2 2 10" xfId="3281"/>
    <cellStyle name="Normal 2 2 10 2" xfId="3282"/>
    <cellStyle name="Normal 2 2 11" xfId="3283"/>
    <cellStyle name="Normal 2 2 12" xfId="3284"/>
    <cellStyle name="Normal 2 2 13" xfId="3285"/>
    <cellStyle name="Normal 2 2 14" xfId="3286"/>
    <cellStyle name="Normal 2 2 15" xfId="3287"/>
    <cellStyle name="Normal 2 2 2" xfId="3288"/>
    <cellStyle name="Normal 2 2 2 2" xfId="3289"/>
    <cellStyle name="Normal 2 2 2 3" xfId="3290"/>
    <cellStyle name="Normal 2 2 3" xfId="3291"/>
    <cellStyle name="Normal 2 2 4" xfId="3292"/>
    <cellStyle name="Normal 2 2 4 2" xfId="3293"/>
    <cellStyle name="Normal 2 2 4 2 2" xfId="3294"/>
    <cellStyle name="Normal 2 2 4 3" xfId="3295"/>
    <cellStyle name="Normal 2 2 4 3 2" xfId="3296"/>
    <cellStyle name="Normal 2 2 5" xfId="3297"/>
    <cellStyle name="Normal 2 2 6" xfId="3298"/>
    <cellStyle name="Normal 2 2 7" xfId="3299"/>
    <cellStyle name="Normal 2 2 8" xfId="3300"/>
    <cellStyle name="Normal 2 2 9" xfId="3301"/>
    <cellStyle name="Normal 2 2_Bieu chi tiet tang quy mo, dch ky thuat 4" xfId="3302"/>
    <cellStyle name="Normal 2 20" xfId="3303"/>
    <cellStyle name="Normal 2 21" xfId="3304"/>
    <cellStyle name="Normal 2 22" xfId="3305"/>
    <cellStyle name="Normal 2 22 2" xfId="3306"/>
    <cellStyle name="Normal 2 23" xfId="3307"/>
    <cellStyle name="Normal 2 24" xfId="3308"/>
    <cellStyle name="Normal 2 25" xfId="3309"/>
    <cellStyle name="Normal 2 26" xfId="3310"/>
    <cellStyle name="Normal 2 26 2" xfId="3311"/>
    <cellStyle name="Normal 2 27" xfId="3312"/>
    <cellStyle name="Normal 2 28" xfId="3313"/>
    <cellStyle name="Normal 2 29" xfId="3314"/>
    <cellStyle name="Normal 2 3" xfId="3315"/>
    <cellStyle name="Normal 2 3 2" xfId="3316"/>
    <cellStyle name="Normal 2 3 2 2" xfId="3317"/>
    <cellStyle name="Normal 2 3 2 2 2" xfId="5025"/>
    <cellStyle name="Normal 2 3 3" xfId="3318"/>
    <cellStyle name="Normal 2 3 4" xfId="5026"/>
    <cellStyle name="Normal 2 3_Bieu 2 TH nganh, linh vuc" xfId="3319"/>
    <cellStyle name="Normal 2 30" xfId="3320"/>
    <cellStyle name="Normal 2 31" xfId="3321"/>
    <cellStyle name="Normal 2 32" xfId="3322"/>
    <cellStyle name="Normal 2 33" xfId="3323"/>
    <cellStyle name="Normal 2 34" xfId="3324"/>
    <cellStyle name="Normal 2 35" xfId="3325"/>
    <cellStyle name="Normal 2 36" xfId="3326"/>
    <cellStyle name="Normal 2 37" xfId="3327"/>
    <cellStyle name="Normal 2 38" xfId="3328"/>
    <cellStyle name="Normal 2 39" xfId="3329"/>
    <cellStyle name="Normal 2 4" xfId="3330"/>
    <cellStyle name="Normal 2 4 2" xfId="3331"/>
    <cellStyle name="Normal 2 4 2 2" xfId="3332"/>
    <cellStyle name="Normal 2 4 2 2 2" xfId="3333"/>
    <cellStyle name="Normal 2 4 3" xfId="3334"/>
    <cellStyle name="Normal 2 4 3 2" xfId="3335"/>
    <cellStyle name="Normal 2 4 4" xfId="3336"/>
    <cellStyle name="Normal 2 40" xfId="3337"/>
    <cellStyle name="Normal 2 41" xfId="3338"/>
    <cellStyle name="Normal 2 42" xfId="3339"/>
    <cellStyle name="Normal 2 43" xfId="3340"/>
    <cellStyle name="Normal 2 44" xfId="3341"/>
    <cellStyle name="Normal 2 5" xfId="3342"/>
    <cellStyle name="Normal 2 5 2" xfId="3343"/>
    <cellStyle name="Normal 2 6" xfId="3344"/>
    <cellStyle name="Normal 2 6 2" xfId="3345"/>
    <cellStyle name="Normal 2 7" xfId="3346"/>
    <cellStyle name="Normal 2 7 2" xfId="3347"/>
    <cellStyle name="Normal 2 8" xfId="3348"/>
    <cellStyle name="Normal 2 8 2" xfId="3349"/>
    <cellStyle name="Normal 2 9" xfId="3350"/>
    <cellStyle name="Normal 2 9 2" xfId="3351"/>
    <cellStyle name="Normal 2_05-12  KH trung han 2016-2020 - Liem Thinh edited" xfId="3352"/>
    <cellStyle name="Normal 20" xfId="3353"/>
    <cellStyle name="Normal 20 2" xfId="3354"/>
    <cellStyle name="Normal 21" xfId="3355"/>
    <cellStyle name="Normal 21 2" xfId="3356"/>
    <cellStyle name="Normal 22" xfId="3"/>
    <cellStyle name="Normal 22 2" xfId="3357"/>
    <cellStyle name="Normal 23" xfId="3358"/>
    <cellStyle name="Normal 23 2" xfId="3359"/>
    <cellStyle name="Normal 23 3" xfId="3360"/>
    <cellStyle name="Normal 24" xfId="3361"/>
    <cellStyle name="Normal 24 2" xfId="3362"/>
    <cellStyle name="Normal 24 2 2" xfId="3363"/>
    <cellStyle name="Normal 25" xfId="3364"/>
    <cellStyle name="Normal 25 2" xfId="3365"/>
    <cellStyle name="Normal 25 3" xfId="3366"/>
    <cellStyle name="Normal 26" xfId="3367"/>
    <cellStyle name="Normal 26 2" xfId="3368"/>
    <cellStyle name="Normal 27" xfId="3369"/>
    <cellStyle name="Normal 27 2" xfId="3370"/>
    <cellStyle name="Normal 28" xfId="3371"/>
    <cellStyle name="Normal 28 2" xfId="3372"/>
    <cellStyle name="Normal 29" xfId="3373"/>
    <cellStyle name="Normal 29 2" xfId="3374"/>
    <cellStyle name="Normal 3" xfId="1"/>
    <cellStyle name="Normal 3 10" xfId="3375"/>
    <cellStyle name="Normal 3 11" xfId="3376"/>
    <cellStyle name="Normal 3 12" xfId="3377"/>
    <cellStyle name="Normal 3 13" xfId="3378"/>
    <cellStyle name="Normal 3 14" xfId="3379"/>
    <cellStyle name="Normal 3 15" xfId="3380"/>
    <cellStyle name="Normal 3 16" xfId="3381"/>
    <cellStyle name="Normal 3 17" xfId="3382"/>
    <cellStyle name="Normal 3 18" xfId="3383"/>
    <cellStyle name="Normal 3 19" xfId="3384"/>
    <cellStyle name="Normal 3 2" xfId="3385"/>
    <cellStyle name="Normal 3 2 2" xfId="3386"/>
    <cellStyle name="Normal 3 2 2 2" xfId="3387"/>
    <cellStyle name="Normal 3 2 3" xfId="3388"/>
    <cellStyle name="Normal 3 2 3 2" xfId="3389"/>
    <cellStyle name="Normal 3 2 4" xfId="3390"/>
    <cellStyle name="Normal 3 2 4 2" xfId="3391"/>
    <cellStyle name="Normal 3 2 5" xfId="3392"/>
    <cellStyle name="Normal 3 2 5 2" xfId="3393"/>
    <cellStyle name="Normal 3 2 6" xfId="3394"/>
    <cellStyle name="Normal 3 2 6 2" xfId="3395"/>
    <cellStyle name="Normal 3 2 7" xfId="3396"/>
    <cellStyle name="Normal 3 3" xfId="3397"/>
    <cellStyle name="Normal 3 3 2" xfId="3398"/>
    <cellStyle name="Normal 3 4" xfId="3399"/>
    <cellStyle name="Normal 3 4 2" xfId="3400"/>
    <cellStyle name="Normal 3 5" xfId="3401"/>
    <cellStyle name="Normal 3 6" xfId="3402"/>
    <cellStyle name="Normal 3 7" xfId="3403"/>
    <cellStyle name="Normal 3 8" xfId="3404"/>
    <cellStyle name="Normal 3 9" xfId="3405"/>
    <cellStyle name="Normal 3_Bieu TH TPCP Vung TNB ngay 4-1-2012" xfId="3406"/>
    <cellStyle name="Normal 30" xfId="3407"/>
    <cellStyle name="Normal 30 2" xfId="3408"/>
    <cellStyle name="Normal 30 2 2" xfId="3409"/>
    <cellStyle name="Normal 30 3" xfId="3410"/>
    <cellStyle name="Normal 30 3 2" xfId="3411"/>
    <cellStyle name="Normal 30 4" xfId="3412"/>
    <cellStyle name="Normal 31" xfId="3413"/>
    <cellStyle name="Normal 31 2" xfId="3414"/>
    <cellStyle name="Normal 31 2 2" xfId="3415"/>
    <cellStyle name="Normal 31 3" xfId="3416"/>
    <cellStyle name="Normal 31 3 2" xfId="3417"/>
    <cellStyle name="Normal 31 4" xfId="3418"/>
    <cellStyle name="Normal 32" xfId="3419"/>
    <cellStyle name="Normal 32 2" xfId="3420"/>
    <cellStyle name="Normal 32 2 2" xfId="3421"/>
    <cellStyle name="Normal 33" xfId="3422"/>
    <cellStyle name="Normal 33 2" xfId="3423"/>
    <cellStyle name="Normal 34" xfId="3424"/>
    <cellStyle name="Normal 35" xfId="3425"/>
    <cellStyle name="Normal 36" xfId="3426"/>
    <cellStyle name="Normal 37" xfId="3427"/>
    <cellStyle name="Normal 37 2" xfId="3428"/>
    <cellStyle name="Normal 37 2 2" xfId="3429"/>
    <cellStyle name="Normal 37 2 3" xfId="3430"/>
    <cellStyle name="Normal 37 3" xfId="3431"/>
    <cellStyle name="Normal 37 3 2" xfId="3432"/>
    <cellStyle name="Normal 37 4" xfId="3433"/>
    <cellStyle name="Normal 38" xfId="3434"/>
    <cellStyle name="Normal 38 2" xfId="3435"/>
    <cellStyle name="Normal 38 2 2" xfId="3436"/>
    <cellStyle name="Normal 39" xfId="3437"/>
    <cellStyle name="Normal 39 2" xfId="3438"/>
    <cellStyle name="Normal 39 2 2" xfId="3439"/>
    <cellStyle name="Normal 39 3" xfId="3440"/>
    <cellStyle name="Normal 39 3 2" xfId="3441"/>
    <cellStyle name="Normal 4" xfId="7"/>
    <cellStyle name="Normal 4 10" xfId="3442"/>
    <cellStyle name="Normal 4 11" xfId="3443"/>
    <cellStyle name="Normal 4 12" xfId="3444"/>
    <cellStyle name="Normal 4 13" xfId="3445"/>
    <cellStyle name="Normal 4 14" xfId="3446"/>
    <cellStyle name="Normal 4 15" xfId="3447"/>
    <cellStyle name="Normal 4 16" xfId="3448"/>
    <cellStyle name="Normal 4 17" xfId="3449"/>
    <cellStyle name="Normal 4 18" xfId="3450"/>
    <cellStyle name="Normal 4 2" xfId="3451"/>
    <cellStyle name="Normal 4 2 2" xfId="3452"/>
    <cellStyle name="Normal 4 3" xfId="3453"/>
    <cellStyle name="Normal 4 3 2" xfId="3454"/>
    <cellStyle name="Normal 4 4" xfId="3455"/>
    <cellStyle name="Normal 4 5" xfId="3456"/>
    <cellStyle name="Normal 4 6" xfId="3457"/>
    <cellStyle name="Normal 4 7" xfId="3458"/>
    <cellStyle name="Normal 4 8" xfId="3459"/>
    <cellStyle name="Normal 4 9" xfId="3460"/>
    <cellStyle name="Normal 4_Bang bieu" xfId="3461"/>
    <cellStyle name="Normal 40" xfId="3462"/>
    <cellStyle name="Normal 41" xfId="3463"/>
    <cellStyle name="Normal 42" xfId="3464"/>
    <cellStyle name="Normal 43" xfId="3465"/>
    <cellStyle name="Normal 43 2" xfId="3466"/>
    <cellStyle name="Normal 44" xfId="3467"/>
    <cellStyle name="Normal 44 2" xfId="3468"/>
    <cellStyle name="Normal 45" xfId="3469"/>
    <cellStyle name="Normal 46" xfId="3470"/>
    <cellStyle name="Normal 46 2" xfId="3471"/>
    <cellStyle name="Normal 47" xfId="3472"/>
    <cellStyle name="Normal 48" xfId="3473"/>
    <cellStyle name="Normal 49" xfId="3474"/>
    <cellStyle name="Normal 5" xfId="8"/>
    <cellStyle name="Normal 5 2" xfId="10"/>
    <cellStyle name="Normal 5 2 2" xfId="11"/>
    <cellStyle name="Normal 5 2 3" xfId="12"/>
    <cellStyle name="Normal 5 3" xfId="5019"/>
    <cellStyle name="Normal 5 4" xfId="5020"/>
    <cellStyle name="Normal 5 4 2" xfId="5021"/>
    <cellStyle name="Normal 5 5" xfId="5028"/>
    <cellStyle name="Normal 50" xfId="3475"/>
    <cellStyle name="Normal 51" xfId="3476"/>
    <cellStyle name="Normal 52" xfId="3477"/>
    <cellStyle name="Normal 53" xfId="3478"/>
    <cellStyle name="Normal 54" xfId="3479"/>
    <cellStyle name="Normal 55" xfId="3480"/>
    <cellStyle name="Normal 56" xfId="3481"/>
    <cellStyle name="Normal 57" xfId="3482"/>
    <cellStyle name="Normal 58" xfId="3483"/>
    <cellStyle name="Normal 58 2" xfId="3484"/>
    <cellStyle name="Normal 59" xfId="3485"/>
    <cellStyle name="Normal 59 2" xfId="3486"/>
    <cellStyle name="Normal 6" xfId="4"/>
    <cellStyle name="Normal 6 10" xfId="3487"/>
    <cellStyle name="Normal 6 11" xfId="3488"/>
    <cellStyle name="Normal 6 12" xfId="3489"/>
    <cellStyle name="Normal 6 13" xfId="3490"/>
    <cellStyle name="Normal 6 14" xfId="3491"/>
    <cellStyle name="Normal 6 15" xfId="3492"/>
    <cellStyle name="Normal 6 16" xfId="3493"/>
    <cellStyle name="Normal 6 17" xfId="5023"/>
    <cellStyle name="Normal 6 18" xfId="5029"/>
    <cellStyle name="Normal 6 2" xfId="3494"/>
    <cellStyle name="Normal 6 2 2" xfId="3495"/>
    <cellStyle name="Normal 6 3" xfId="3496"/>
    <cellStyle name="Normal 6 4" xfId="3497"/>
    <cellStyle name="Normal 6 5" xfId="3498"/>
    <cellStyle name="Normal 6 6" xfId="3499"/>
    <cellStyle name="Normal 6 7" xfId="3500"/>
    <cellStyle name="Normal 6 8" xfId="3501"/>
    <cellStyle name="Normal 6 9" xfId="3502"/>
    <cellStyle name="Normal 6_TPCP trinh UBND ngay 27-12" xfId="3503"/>
    <cellStyle name="Normal 60" xfId="3504"/>
    <cellStyle name="Normal 61" xfId="3505"/>
    <cellStyle name="Normal 62" xfId="3506"/>
    <cellStyle name="Normal 63" xfId="3507"/>
    <cellStyle name="Normal 64" xfId="3508"/>
    <cellStyle name="Normal 65" xfId="3509"/>
    <cellStyle name="Normal 66" xfId="3510"/>
    <cellStyle name="Normal 7" xfId="3511"/>
    <cellStyle name="Normal 7 2" xfId="3512"/>
    <cellStyle name="Normal 7 3" xfId="3513"/>
    <cellStyle name="Normal 7 3 2" xfId="3514"/>
    <cellStyle name="Normal 7 3 2 2" xfId="3515"/>
    <cellStyle name="Normal 7 3 3" xfId="3516"/>
    <cellStyle name="Normal 7_!1 1 bao cao giao KH ve HTCMT vung TNB   12-12-2011" xfId="3517"/>
    <cellStyle name="Normal 8" xfId="3518"/>
    <cellStyle name="Normal 8 2" xfId="3519"/>
    <cellStyle name="Normal 8 2 2" xfId="3520"/>
    <cellStyle name="Normal 8 2 2 2" xfId="3521"/>
    <cellStyle name="Normal 8 2 2 2 2" xfId="3522"/>
    <cellStyle name="Normal 8 2 3" xfId="3523"/>
    <cellStyle name="Normal 8 2 3 2" xfId="3524"/>
    <cellStyle name="Normal 8 2_Phuongangiao 1-giaoxulykythuat" xfId="3525"/>
    <cellStyle name="Normal 8 3" xfId="3526"/>
    <cellStyle name="Normal 8_Bieu 2 TH nganh, linh vuc" xfId="3527"/>
    <cellStyle name="Normal 9" xfId="3528"/>
    <cellStyle name="Normal 9 10" xfId="3529"/>
    <cellStyle name="Normal 9 12" xfId="3530"/>
    <cellStyle name="Normal 9 13" xfId="3531"/>
    <cellStyle name="Normal 9 17" xfId="3532"/>
    <cellStyle name="Normal 9 2" xfId="3533"/>
    <cellStyle name="Normal 9 2 2" xfId="3534"/>
    <cellStyle name="Normal 9 2 3" xfId="3535"/>
    <cellStyle name="Normal 9 21" xfId="3536"/>
    <cellStyle name="Normal 9 23" xfId="3537"/>
    <cellStyle name="Normal 9 3" xfId="3538"/>
    <cellStyle name="Normal 9 3 2" xfId="3539"/>
    <cellStyle name="Normal 9 4" xfId="3540"/>
    <cellStyle name="Normal 9 46" xfId="3541"/>
    <cellStyle name="Normal 9 47" xfId="3542"/>
    <cellStyle name="Normal 9 48" xfId="3543"/>
    <cellStyle name="Normal 9 49" xfId="3544"/>
    <cellStyle name="Normal 9 50" xfId="3545"/>
    <cellStyle name="Normal 9 51" xfId="3546"/>
    <cellStyle name="Normal 9 52" xfId="3547"/>
    <cellStyle name="Normal 9_Bieu 2 TH nganh, linh vuc" xfId="3548"/>
    <cellStyle name="Normal_Bieu mau (CV )" xfId="6"/>
    <cellStyle name="Normal_Sheet1" xfId="5024"/>
    <cellStyle name="Normal1" xfId="3549"/>
    <cellStyle name="Normal8" xfId="3550"/>
    <cellStyle name="Normalny_Cennik obowiazuje od 06-08-2001 r (1)" xfId="3551"/>
    <cellStyle name="Note 2" xfId="3552"/>
    <cellStyle name="Note 2 2" xfId="3553"/>
    <cellStyle name="Note 3" xfId="3554"/>
    <cellStyle name="Note 3 2" xfId="3555"/>
    <cellStyle name="Note 4" xfId="3556"/>
    <cellStyle name="Note 4 2" xfId="3557"/>
    <cellStyle name="Note 5" xfId="3558"/>
    <cellStyle name="NWM" xfId="3559"/>
    <cellStyle name="nga" xfId="3190"/>
    <cellStyle name="Ò_x000a_Normal_123569" xfId="3560"/>
    <cellStyle name="Ò_x000d_Normal_123569" xfId="3561"/>
    <cellStyle name="Ò_x005f_x000d_Normal_123569" xfId="3562"/>
    <cellStyle name="Ò_x005f_x005f_x005f_x000d_Normal_123569" xfId="3563"/>
    <cellStyle name="Œ…‹æØ‚è [0.00]_ÆÂ¹²" xfId="3564"/>
    <cellStyle name="Œ…‹æØ‚è_laroux" xfId="3565"/>
    <cellStyle name="oft Excel]_x000a__x000a_Comment=open=/f ‚ðw’è‚·‚é‚ÆAƒ†[ƒU[’è‹`ŠÖ”‚ðŠÖ”“\‚è•t‚¯‚Ìˆê——‚É“o˜^‚·‚é‚±‚Æ‚ª‚Å‚«‚Ü‚·B_x000a__x000a_Maximized" xfId="3566"/>
    <cellStyle name="oft Excel]_x000a__x000a_Comment=open=/f ‚ðŽw’è‚·‚é‚ÆAƒ†[ƒU[’è‹`ŠÖ”‚ðŠÖ”“\‚è•t‚¯‚Ìˆê——‚É“o˜^‚·‚é‚±‚Æ‚ª‚Å‚«‚Ü‚·B_x000a__x000a_Maximized" xfId="3567"/>
    <cellStyle name="oft Excel]_x000a__x000a_Comment=The open=/f lines load custom functions into the Paste Function list._x000a__x000a_Maximized=2_x000a__x000a_Basics=1_x000a__x000a_A" xfId="3568"/>
    <cellStyle name="oft Excel]_x000a__x000a_Comment=The open=/f lines load custom functions into the Paste Function list._x000a__x000a_Maximized=3_x000a__x000a_Basics=1_x000a__x000a_A" xfId="3569"/>
    <cellStyle name="oft Excel]_x000d__x000a_Comment=open=/f ‚ðw’è‚·‚é‚ÆAƒ†[ƒU[’è‹`ŠÖ”‚ðŠÖ”“\‚è•t‚¯‚Ìˆê——‚É“o˜^‚·‚é‚±‚Æ‚ª‚Å‚«‚Ü‚·B_x000d__x000a_Maximized" xfId="3570"/>
    <cellStyle name="oft Excel]_x000d__x000a_Comment=open=/f ‚ðŽw’è‚·‚é‚ÆAƒ†[ƒU[’è‹`ŠÖ”‚ðŠÖ”“\‚è•t‚¯‚Ìˆê——‚É“o˜^‚·‚é‚±‚Æ‚ª‚Å‚«‚Ü‚·B_x000d__x000a_Maximized" xfId="3571"/>
    <cellStyle name="oft Excel]_x000d__x000a_Comment=The open=/f lines load custom functions into the Paste Function list._x000d__x000a_Maximized=2_x000d__x000a_Basics=1_x000d__x000a_A" xfId="3572"/>
    <cellStyle name="oft Excel]_x000d__x000a_Comment=The open=/f lines load custom functions into the Paste Function list._x000d__x000a_Maximized=3_x000d__x000a_Basics=1_x000d__x000a_A" xfId="3573"/>
    <cellStyle name="oft Excel]_x005f_x000d__x005f_x000a_Comment=open=/f ‚ðw’è‚·‚é‚ÆAƒ†[ƒU[’è‹`ŠÖ”‚ðŠÖ”“\‚è•t‚¯‚Ìˆê——‚É“o˜^‚·‚é‚±‚Æ‚ª‚Å‚«‚Ü‚·B_x005f_x000d__x005f_x000a_Maximized" xfId="3574"/>
    <cellStyle name="omma [0]_Mktg Prog" xfId="3575"/>
    <cellStyle name="ormal_Sheet1_1" xfId="3576"/>
    <cellStyle name="Output 2" xfId="3577"/>
    <cellStyle name="p" xfId="3578"/>
    <cellStyle name="paint" xfId="3579"/>
    <cellStyle name="paint 2" xfId="3580"/>
    <cellStyle name="paint_05-12  KH trung han 2016-2020 - Liem Thinh edited" xfId="3581"/>
    <cellStyle name="Pattern" xfId="3582"/>
    <cellStyle name="Pattern 10" xfId="3583"/>
    <cellStyle name="Pattern 11" xfId="3584"/>
    <cellStyle name="Pattern 12" xfId="3585"/>
    <cellStyle name="Pattern 13" xfId="3586"/>
    <cellStyle name="Pattern 14" xfId="3587"/>
    <cellStyle name="Pattern 15" xfId="3588"/>
    <cellStyle name="Pattern 16" xfId="3589"/>
    <cellStyle name="Pattern 17" xfId="3590"/>
    <cellStyle name="Pattern 2" xfId="3591"/>
    <cellStyle name="Pattern 3" xfId="3592"/>
    <cellStyle name="Pattern 4" xfId="3593"/>
    <cellStyle name="Pattern 5" xfId="3594"/>
    <cellStyle name="Pattern 6" xfId="3595"/>
    <cellStyle name="Pattern 7" xfId="3596"/>
    <cellStyle name="Pattern 8" xfId="3597"/>
    <cellStyle name="Pattern 9" xfId="3598"/>
    <cellStyle name="per.style" xfId="3599"/>
    <cellStyle name="per.style 2" xfId="3600"/>
    <cellStyle name="Percent %" xfId="3601"/>
    <cellStyle name="Percent % Long Underline" xfId="3602"/>
    <cellStyle name="Percent %_Worksheet in  US Financial Statements Ref. Workbook - Single Co" xfId="3603"/>
    <cellStyle name="Percent (0)" xfId="3604"/>
    <cellStyle name="Percent (0) 10" xfId="3605"/>
    <cellStyle name="Percent (0) 11" xfId="3606"/>
    <cellStyle name="Percent (0) 12" xfId="3607"/>
    <cellStyle name="Percent (0) 13" xfId="3608"/>
    <cellStyle name="Percent (0) 14" xfId="3609"/>
    <cellStyle name="Percent (0) 15" xfId="3610"/>
    <cellStyle name="Percent (0) 2" xfId="3611"/>
    <cellStyle name="Percent (0) 3" xfId="3612"/>
    <cellStyle name="Percent (0) 4" xfId="3613"/>
    <cellStyle name="Percent (0) 5" xfId="3614"/>
    <cellStyle name="Percent (0) 6" xfId="3615"/>
    <cellStyle name="Percent (0) 7" xfId="3616"/>
    <cellStyle name="Percent (0) 8" xfId="3617"/>
    <cellStyle name="Percent (0) 9" xfId="3618"/>
    <cellStyle name="Percent [0]" xfId="3619"/>
    <cellStyle name="Percent [0] 10" xfId="3620"/>
    <cellStyle name="Percent [0] 11" xfId="3621"/>
    <cellStyle name="Percent [0] 12" xfId="3622"/>
    <cellStyle name="Percent [0] 13" xfId="3623"/>
    <cellStyle name="Percent [0] 14" xfId="3624"/>
    <cellStyle name="Percent [0] 15" xfId="3625"/>
    <cellStyle name="Percent [0] 16" xfId="3626"/>
    <cellStyle name="Percent [0] 2" xfId="3627"/>
    <cellStyle name="Percent [0] 3" xfId="3628"/>
    <cellStyle name="Percent [0] 4" xfId="3629"/>
    <cellStyle name="Percent [0] 5" xfId="3630"/>
    <cellStyle name="Percent [0] 6" xfId="3631"/>
    <cellStyle name="Percent [0] 7" xfId="3632"/>
    <cellStyle name="Percent [0] 8" xfId="3633"/>
    <cellStyle name="Percent [0] 9" xfId="3634"/>
    <cellStyle name="Percent [00]" xfId="3635"/>
    <cellStyle name="Percent [00] 10" xfId="3636"/>
    <cellStyle name="Percent [00] 11" xfId="3637"/>
    <cellStyle name="Percent [00] 12" xfId="3638"/>
    <cellStyle name="Percent [00] 13" xfId="3639"/>
    <cellStyle name="Percent [00] 14" xfId="3640"/>
    <cellStyle name="Percent [00] 15" xfId="3641"/>
    <cellStyle name="Percent [00] 16" xfId="3642"/>
    <cellStyle name="Percent [00] 2" xfId="3643"/>
    <cellStyle name="Percent [00] 3" xfId="3644"/>
    <cellStyle name="Percent [00] 4" xfId="3645"/>
    <cellStyle name="Percent [00] 5" xfId="3646"/>
    <cellStyle name="Percent [00] 6" xfId="3647"/>
    <cellStyle name="Percent [00] 7" xfId="3648"/>
    <cellStyle name="Percent [00] 8" xfId="3649"/>
    <cellStyle name="Percent [00] 9" xfId="3650"/>
    <cellStyle name="Percent [2]" xfId="3651"/>
    <cellStyle name="Percent [2] 10" xfId="3652"/>
    <cellStyle name="Percent [2] 11" xfId="3653"/>
    <cellStyle name="Percent [2] 12" xfId="3654"/>
    <cellStyle name="Percent [2] 13" xfId="3655"/>
    <cellStyle name="Percent [2] 14" xfId="3656"/>
    <cellStyle name="Percent [2] 15" xfId="3657"/>
    <cellStyle name="Percent [2] 16" xfId="3658"/>
    <cellStyle name="Percent [2] 2" xfId="3659"/>
    <cellStyle name="Percent [2] 2 2" xfId="3660"/>
    <cellStyle name="Percent [2] 3" xfId="3661"/>
    <cellStyle name="Percent [2] 4" xfId="3662"/>
    <cellStyle name="Percent [2] 5" xfId="3663"/>
    <cellStyle name="Percent [2] 6" xfId="3664"/>
    <cellStyle name="Percent [2] 7" xfId="3665"/>
    <cellStyle name="Percent [2] 8" xfId="3666"/>
    <cellStyle name="Percent [2] 9" xfId="3667"/>
    <cellStyle name="Percent 0.0%" xfId="3668"/>
    <cellStyle name="Percent 0.0% Long Underline" xfId="3669"/>
    <cellStyle name="Percent 0.00%" xfId="3670"/>
    <cellStyle name="Percent 0.00% Long Underline" xfId="3671"/>
    <cellStyle name="Percent 0.000%" xfId="3672"/>
    <cellStyle name="Percent 0.000% Long Underline" xfId="3673"/>
    <cellStyle name="Percent 10" xfId="3674"/>
    <cellStyle name="Percent 10 2" xfId="3675"/>
    <cellStyle name="Percent 11" xfId="3676"/>
    <cellStyle name="Percent 11 2" xfId="3677"/>
    <cellStyle name="Percent 12" xfId="3678"/>
    <cellStyle name="Percent 12 2" xfId="3679"/>
    <cellStyle name="Percent 13" xfId="3680"/>
    <cellStyle name="Percent 13 2" xfId="3681"/>
    <cellStyle name="Percent 14" xfId="3682"/>
    <cellStyle name="Percent 14 2" xfId="3683"/>
    <cellStyle name="Percent 15" xfId="3684"/>
    <cellStyle name="Percent 16" xfId="3685"/>
    <cellStyle name="Percent 17" xfId="3686"/>
    <cellStyle name="Percent 18" xfId="3687"/>
    <cellStyle name="Percent 19" xfId="3688"/>
    <cellStyle name="Percent 19 2" xfId="3689"/>
    <cellStyle name="Percent 2" xfId="3690"/>
    <cellStyle name="Percent 2 2" xfId="3691"/>
    <cellStyle name="Percent 2 2 2" xfId="3692"/>
    <cellStyle name="Percent 2 2 2 2" xfId="3693"/>
    <cellStyle name="Percent 2 2 3" xfId="3694"/>
    <cellStyle name="Percent 2 2 3 2" xfId="3695"/>
    <cellStyle name="Percent 2 2 4" xfId="3696"/>
    <cellStyle name="Percent 2 3" xfId="3697"/>
    <cellStyle name="Percent 2 3 2" xfId="3698"/>
    <cellStyle name="Percent 2 4" xfId="3699"/>
    <cellStyle name="Percent 2 5" xfId="3700"/>
    <cellStyle name="Percent 2 6" xfId="3701"/>
    <cellStyle name="Percent 20" xfId="3702"/>
    <cellStyle name="Percent 20 2" xfId="3703"/>
    <cellStyle name="Percent 21" xfId="3704"/>
    <cellStyle name="Percent 22" xfId="3705"/>
    <cellStyle name="Percent 23" xfId="3706"/>
    <cellStyle name="Percent 24" xfId="3707"/>
    <cellStyle name="Percent 25" xfId="3708"/>
    <cellStyle name="Percent 26" xfId="3709"/>
    <cellStyle name="Percent 27" xfId="3710"/>
    <cellStyle name="Percent 28" xfId="3711"/>
    <cellStyle name="Percent 29" xfId="3712"/>
    <cellStyle name="Percent 3" xfId="3713"/>
    <cellStyle name="Percent 3 2" xfId="3714"/>
    <cellStyle name="Percent 3 2 2" xfId="3715"/>
    <cellStyle name="Percent 3 3" xfId="3716"/>
    <cellStyle name="Percent 4" xfId="3717"/>
    <cellStyle name="Percent 4 2" xfId="3718"/>
    <cellStyle name="Percent 5" xfId="3719"/>
    <cellStyle name="Percent 5 2" xfId="3720"/>
    <cellStyle name="Percent 6" xfId="3721"/>
    <cellStyle name="Percent 6 2" xfId="3722"/>
    <cellStyle name="Percent 7" xfId="3723"/>
    <cellStyle name="Percent 7 2" xfId="3724"/>
    <cellStyle name="Percent 8" xfId="3725"/>
    <cellStyle name="Percent 8 2" xfId="3726"/>
    <cellStyle name="Percent 9" xfId="3727"/>
    <cellStyle name="Percent 9 2" xfId="3728"/>
    <cellStyle name="PERCENTAGE" xfId="3729"/>
    <cellStyle name="PERCENTAGE 2" xfId="3730"/>
    <cellStyle name="PrePop Currency (0)" xfId="3731"/>
    <cellStyle name="PrePop Currency (0) 10" xfId="3732"/>
    <cellStyle name="PrePop Currency (0) 11" xfId="3733"/>
    <cellStyle name="PrePop Currency (0) 12" xfId="3734"/>
    <cellStyle name="PrePop Currency (0) 13" xfId="3735"/>
    <cellStyle name="PrePop Currency (0) 14" xfId="3736"/>
    <cellStyle name="PrePop Currency (0) 15" xfId="3737"/>
    <cellStyle name="PrePop Currency (0) 16" xfId="3738"/>
    <cellStyle name="PrePop Currency (0) 2" xfId="3739"/>
    <cellStyle name="PrePop Currency (0) 3" xfId="3740"/>
    <cellStyle name="PrePop Currency (0) 4" xfId="3741"/>
    <cellStyle name="PrePop Currency (0) 5" xfId="3742"/>
    <cellStyle name="PrePop Currency (0) 6" xfId="3743"/>
    <cellStyle name="PrePop Currency (0) 7" xfId="3744"/>
    <cellStyle name="PrePop Currency (0) 8" xfId="3745"/>
    <cellStyle name="PrePop Currency (0) 9" xfId="3746"/>
    <cellStyle name="PrePop Currency (2)" xfId="3747"/>
    <cellStyle name="PrePop Currency (2) 10" xfId="3748"/>
    <cellStyle name="PrePop Currency (2) 11" xfId="3749"/>
    <cellStyle name="PrePop Currency (2) 12" xfId="3750"/>
    <cellStyle name="PrePop Currency (2) 13" xfId="3751"/>
    <cellStyle name="PrePop Currency (2) 14" xfId="3752"/>
    <cellStyle name="PrePop Currency (2) 15" xfId="3753"/>
    <cellStyle name="PrePop Currency (2) 16" xfId="3754"/>
    <cellStyle name="PrePop Currency (2) 2" xfId="3755"/>
    <cellStyle name="PrePop Currency (2) 3" xfId="3756"/>
    <cellStyle name="PrePop Currency (2) 4" xfId="3757"/>
    <cellStyle name="PrePop Currency (2) 5" xfId="3758"/>
    <cellStyle name="PrePop Currency (2) 6" xfId="3759"/>
    <cellStyle name="PrePop Currency (2) 7" xfId="3760"/>
    <cellStyle name="PrePop Currency (2) 8" xfId="3761"/>
    <cellStyle name="PrePop Currency (2) 9" xfId="3762"/>
    <cellStyle name="PrePop Units (0)" xfId="3763"/>
    <cellStyle name="PrePop Units (0) 10" xfId="3764"/>
    <cellStyle name="PrePop Units (0) 11" xfId="3765"/>
    <cellStyle name="PrePop Units (0) 12" xfId="3766"/>
    <cellStyle name="PrePop Units (0) 13" xfId="3767"/>
    <cellStyle name="PrePop Units (0) 14" xfId="3768"/>
    <cellStyle name="PrePop Units (0) 15" xfId="3769"/>
    <cellStyle name="PrePop Units (0) 16" xfId="3770"/>
    <cellStyle name="PrePop Units (0) 2" xfId="3771"/>
    <cellStyle name="PrePop Units (0) 3" xfId="3772"/>
    <cellStyle name="PrePop Units (0) 4" xfId="3773"/>
    <cellStyle name="PrePop Units (0) 5" xfId="3774"/>
    <cellStyle name="PrePop Units (0) 6" xfId="3775"/>
    <cellStyle name="PrePop Units (0) 7" xfId="3776"/>
    <cellStyle name="PrePop Units (0) 8" xfId="3777"/>
    <cellStyle name="PrePop Units (0) 9" xfId="3778"/>
    <cellStyle name="PrePop Units (1)" xfId="3779"/>
    <cellStyle name="PrePop Units (1) 10" xfId="3780"/>
    <cellStyle name="PrePop Units (1) 11" xfId="3781"/>
    <cellStyle name="PrePop Units (1) 12" xfId="3782"/>
    <cellStyle name="PrePop Units (1) 13" xfId="3783"/>
    <cellStyle name="PrePop Units (1) 14" xfId="3784"/>
    <cellStyle name="PrePop Units (1) 15" xfId="3785"/>
    <cellStyle name="PrePop Units (1) 16" xfId="3786"/>
    <cellStyle name="PrePop Units (1) 2" xfId="3787"/>
    <cellStyle name="PrePop Units (1) 3" xfId="3788"/>
    <cellStyle name="PrePop Units (1) 4" xfId="3789"/>
    <cellStyle name="PrePop Units (1) 5" xfId="3790"/>
    <cellStyle name="PrePop Units (1) 6" xfId="3791"/>
    <cellStyle name="PrePop Units (1) 7" xfId="3792"/>
    <cellStyle name="PrePop Units (1) 8" xfId="3793"/>
    <cellStyle name="PrePop Units (1) 9" xfId="3794"/>
    <cellStyle name="PrePop Units (2)" xfId="3795"/>
    <cellStyle name="PrePop Units (2) 10" xfId="3796"/>
    <cellStyle name="PrePop Units (2) 11" xfId="3797"/>
    <cellStyle name="PrePop Units (2) 12" xfId="3798"/>
    <cellStyle name="PrePop Units (2) 13" xfId="3799"/>
    <cellStyle name="PrePop Units (2) 14" xfId="3800"/>
    <cellStyle name="PrePop Units (2) 15" xfId="3801"/>
    <cellStyle name="PrePop Units (2) 16" xfId="3802"/>
    <cellStyle name="PrePop Units (2) 2" xfId="3803"/>
    <cellStyle name="PrePop Units (2) 3" xfId="3804"/>
    <cellStyle name="PrePop Units (2) 4" xfId="3805"/>
    <cellStyle name="PrePop Units (2) 5" xfId="3806"/>
    <cellStyle name="PrePop Units (2) 6" xfId="3807"/>
    <cellStyle name="PrePop Units (2) 7" xfId="3808"/>
    <cellStyle name="PrePop Units (2) 8" xfId="3809"/>
    <cellStyle name="PrePop Units (2) 9" xfId="3810"/>
    <cellStyle name="pricing" xfId="3811"/>
    <cellStyle name="pricing 2" xfId="3812"/>
    <cellStyle name="PSChar" xfId="3813"/>
    <cellStyle name="PSHeading" xfId="3814"/>
    <cellStyle name="Quantity" xfId="3815"/>
    <cellStyle name="regstoresfromspecstores" xfId="3816"/>
    <cellStyle name="regstoresfromspecstores 2" xfId="3817"/>
    <cellStyle name="RevList" xfId="3818"/>
    <cellStyle name="rlink_tiªn l­în_x005f_x001b_Hyperlink_TONG HOP KINH PHI" xfId="3819"/>
    <cellStyle name="rmal_ADAdot" xfId="3820"/>
    <cellStyle name="S—_x0008_" xfId="3821"/>
    <cellStyle name="S—_x0008_ 2" xfId="3822"/>
    <cellStyle name="S—_x0008_ 3" xfId="3823"/>
    <cellStyle name="s]_x000a__x000a_spooler=yes_x000a__x000a_load=_x000a__x000a_Beep=yes_x000a__x000a_NullPort=None_x000a__x000a_BorderWidth=3_x000a__x000a_CursorBlinkRate=1200_x000a__x000a_DoubleClickSpeed=452_x000a__x000a_Programs=co" xfId="3824"/>
    <cellStyle name="s]_x000d__x000a_spooler=yes_x000d__x000a_load=_x000d__x000a_Beep=yes_x000d__x000a_NullPort=None_x000d__x000a_BorderWidth=3_x000d__x000a_CursorBlinkRate=1200_x000d__x000a_DoubleClickSpeed=452_x000d__x000a_Programs=co" xfId="3825"/>
    <cellStyle name="s]_x005f_x000d__x005f_x000a_spooler=yes_x005f_x000d__x005f_x000a_load=_x005f_x000d__x005f_x000a_Beep=yes_x005f_x000d__x005f_x000a_NullPort=None_x005f_x000d__x005f_x000a_BorderWidth=3_x005f_x000d__x005f_x000a_CursorBlinkRate=1200_x005f_x000d__x005f_x000a_DoubleClickSpeed=452_x005f_x000d__x005f_x000a_Programs=co" xfId="3826"/>
    <cellStyle name="S—_x0008__KH TPCP vung TNB (03-1-2012)" xfId="3827"/>
    <cellStyle name="S—_x005f_x0008_" xfId="3828"/>
    <cellStyle name="SAPBEXaggData" xfId="3829"/>
    <cellStyle name="SAPBEXaggData 2" xfId="3830"/>
    <cellStyle name="SAPBEXaggDataEmph" xfId="3831"/>
    <cellStyle name="SAPBEXaggDataEmph 2" xfId="3832"/>
    <cellStyle name="SAPBEXaggItem" xfId="3833"/>
    <cellStyle name="SAPBEXaggItem 2" xfId="3834"/>
    <cellStyle name="SAPBEXchaText" xfId="3835"/>
    <cellStyle name="SAPBEXchaText 2" xfId="3836"/>
    <cellStyle name="SAPBEXexcBad7" xfId="3837"/>
    <cellStyle name="SAPBEXexcBad7 2" xfId="3838"/>
    <cellStyle name="SAPBEXexcBad8" xfId="3839"/>
    <cellStyle name="SAPBEXexcBad8 2" xfId="3840"/>
    <cellStyle name="SAPBEXexcBad9" xfId="3841"/>
    <cellStyle name="SAPBEXexcBad9 2" xfId="3842"/>
    <cellStyle name="SAPBEXexcCritical4" xfId="3843"/>
    <cellStyle name="SAPBEXexcCritical4 2" xfId="3844"/>
    <cellStyle name="SAPBEXexcCritical5" xfId="3845"/>
    <cellStyle name="SAPBEXexcCritical5 2" xfId="3846"/>
    <cellStyle name="SAPBEXexcCritical6" xfId="3847"/>
    <cellStyle name="SAPBEXexcCritical6 2" xfId="3848"/>
    <cellStyle name="SAPBEXexcGood1" xfId="3849"/>
    <cellStyle name="SAPBEXexcGood1 2" xfId="3850"/>
    <cellStyle name="SAPBEXexcGood2" xfId="3851"/>
    <cellStyle name="SAPBEXexcGood2 2" xfId="3852"/>
    <cellStyle name="SAPBEXexcGood3" xfId="3853"/>
    <cellStyle name="SAPBEXexcGood3 2" xfId="3854"/>
    <cellStyle name="SAPBEXfilterDrill" xfId="3855"/>
    <cellStyle name="SAPBEXfilterDrill 2" xfId="3856"/>
    <cellStyle name="SAPBEXfilterItem" xfId="3857"/>
    <cellStyle name="SAPBEXfilterItem 2" xfId="3858"/>
    <cellStyle name="SAPBEXfilterText" xfId="3859"/>
    <cellStyle name="SAPBEXfilterText 2" xfId="3860"/>
    <cellStyle name="SAPBEXformats" xfId="3861"/>
    <cellStyle name="SAPBEXformats 2" xfId="3862"/>
    <cellStyle name="SAPBEXheaderItem" xfId="3863"/>
    <cellStyle name="SAPBEXheaderItem 2" xfId="3864"/>
    <cellStyle name="SAPBEXheaderText" xfId="3865"/>
    <cellStyle name="SAPBEXheaderText 2" xfId="3866"/>
    <cellStyle name="SAPBEXresData" xfId="3867"/>
    <cellStyle name="SAPBEXresData 2" xfId="3868"/>
    <cellStyle name="SAPBEXresDataEmph" xfId="3869"/>
    <cellStyle name="SAPBEXresDataEmph 2" xfId="3870"/>
    <cellStyle name="SAPBEXresItem" xfId="3871"/>
    <cellStyle name="SAPBEXresItem 2" xfId="3872"/>
    <cellStyle name="SAPBEXstdData" xfId="3873"/>
    <cellStyle name="SAPBEXstdData 2" xfId="3874"/>
    <cellStyle name="SAPBEXstdDataEmph" xfId="3875"/>
    <cellStyle name="SAPBEXstdDataEmph 2" xfId="3876"/>
    <cellStyle name="SAPBEXstdItem" xfId="3877"/>
    <cellStyle name="SAPBEXstdItem 2" xfId="3878"/>
    <cellStyle name="SAPBEXtitle" xfId="3879"/>
    <cellStyle name="SAPBEXtitle 2" xfId="3880"/>
    <cellStyle name="SAPBEXundefined" xfId="3881"/>
    <cellStyle name="SAPBEXundefined 2" xfId="3882"/>
    <cellStyle name="serJet 1200 Series PCL 6" xfId="3883"/>
    <cellStyle name="SHADEDSTORES" xfId="3884"/>
    <cellStyle name="SHADEDSTORES 2" xfId="3885"/>
    <cellStyle name="songuyen" xfId="3886"/>
    <cellStyle name="specstores" xfId="3887"/>
    <cellStyle name="Standard_AAbgleich" xfId="3888"/>
    <cellStyle name="STTDG" xfId="3889"/>
    <cellStyle name="Style 1" xfId="3890"/>
    <cellStyle name="Style 1 2" xfId="3891"/>
    <cellStyle name="Style 1 3" xfId="3892"/>
    <cellStyle name="Style 10" xfId="3893"/>
    <cellStyle name="Style 10 2" xfId="3894"/>
    <cellStyle name="Style 100" xfId="3895"/>
    <cellStyle name="Style 101" xfId="3896"/>
    <cellStyle name="Style 102" xfId="3897"/>
    <cellStyle name="Style 102 2" xfId="3898"/>
    <cellStyle name="Style 103" xfId="3899"/>
    <cellStyle name="Style 104" xfId="3900"/>
    <cellStyle name="Style 105" xfId="3901"/>
    <cellStyle name="Style 106" xfId="3902"/>
    <cellStyle name="Style 107" xfId="3903"/>
    <cellStyle name="Style 108" xfId="3904"/>
    <cellStyle name="Style 108 2" xfId="3905"/>
    <cellStyle name="Style 109" xfId="3906"/>
    <cellStyle name="Style 109 2" xfId="3907"/>
    <cellStyle name="Style 11" xfId="3908"/>
    <cellStyle name="Style 11 2" xfId="3909"/>
    <cellStyle name="Style 110" xfId="3910"/>
    <cellStyle name="Style 111" xfId="3911"/>
    <cellStyle name="Style 112" xfId="3912"/>
    <cellStyle name="Style 113" xfId="3913"/>
    <cellStyle name="Style 114" xfId="3914"/>
    <cellStyle name="Style 115" xfId="3915"/>
    <cellStyle name="Style 116" xfId="3916"/>
    <cellStyle name="Style 117" xfId="3917"/>
    <cellStyle name="Style 118" xfId="3918"/>
    <cellStyle name="Style 119" xfId="3919"/>
    <cellStyle name="Style 12" xfId="3920"/>
    <cellStyle name="Style 12 2" xfId="3921"/>
    <cellStyle name="Style 120" xfId="3922"/>
    <cellStyle name="Style 121" xfId="3923"/>
    <cellStyle name="Style 122" xfId="3924"/>
    <cellStyle name="Style 123" xfId="3925"/>
    <cellStyle name="Style 124" xfId="3926"/>
    <cellStyle name="Style 125" xfId="3927"/>
    <cellStyle name="Style 126" xfId="3928"/>
    <cellStyle name="Style 127" xfId="3929"/>
    <cellStyle name="Style 128" xfId="3930"/>
    <cellStyle name="Style 129" xfId="3931"/>
    <cellStyle name="Style 13" xfId="3932"/>
    <cellStyle name="Style 13 2" xfId="3933"/>
    <cellStyle name="Style 130" xfId="3934"/>
    <cellStyle name="Style 131" xfId="3935"/>
    <cellStyle name="Style 132" xfId="3936"/>
    <cellStyle name="Style 133" xfId="3937"/>
    <cellStyle name="Style 134" xfId="3938"/>
    <cellStyle name="Style 135" xfId="3939"/>
    <cellStyle name="Style 136" xfId="3940"/>
    <cellStyle name="Style 137" xfId="3941"/>
    <cellStyle name="Style 138" xfId="3942"/>
    <cellStyle name="Style 139" xfId="3943"/>
    <cellStyle name="Style 14" xfId="3944"/>
    <cellStyle name="Style 14 2" xfId="3945"/>
    <cellStyle name="Style 140" xfId="3946"/>
    <cellStyle name="Style 141" xfId="3947"/>
    <cellStyle name="Style 142" xfId="3948"/>
    <cellStyle name="Style 143" xfId="3949"/>
    <cellStyle name="Style 144" xfId="3950"/>
    <cellStyle name="Style 145" xfId="3951"/>
    <cellStyle name="Style 146" xfId="3952"/>
    <cellStyle name="Style 147" xfId="3953"/>
    <cellStyle name="Style 148" xfId="3954"/>
    <cellStyle name="Style 149" xfId="3955"/>
    <cellStyle name="Style 15" xfId="3956"/>
    <cellStyle name="Style 15 2" xfId="3957"/>
    <cellStyle name="Style 150" xfId="3958"/>
    <cellStyle name="Style 151" xfId="3959"/>
    <cellStyle name="Style 152" xfId="3960"/>
    <cellStyle name="Style 153" xfId="3961"/>
    <cellStyle name="Style 154" xfId="3962"/>
    <cellStyle name="Style 155" xfId="3963"/>
    <cellStyle name="Style 16" xfId="3964"/>
    <cellStyle name="Style 16 2" xfId="3965"/>
    <cellStyle name="Style 16 3" xfId="3966"/>
    <cellStyle name="Style 17" xfId="3967"/>
    <cellStyle name="Style 17 2" xfId="3968"/>
    <cellStyle name="Style 17 3" xfId="3969"/>
    <cellStyle name="Style 18" xfId="3970"/>
    <cellStyle name="Style 18 2" xfId="3971"/>
    <cellStyle name="Style 18 3" xfId="3972"/>
    <cellStyle name="Style 19" xfId="3973"/>
    <cellStyle name="Style 19 2" xfId="3974"/>
    <cellStyle name="Style 2" xfId="3975"/>
    <cellStyle name="Style 2 2" xfId="3976"/>
    <cellStyle name="Style 2 3" xfId="3977"/>
    <cellStyle name="Style 20" xfId="3978"/>
    <cellStyle name="Style 20 2" xfId="3979"/>
    <cellStyle name="Style 20 3" xfId="3980"/>
    <cellStyle name="Style 21" xfId="3981"/>
    <cellStyle name="Style 21 2" xfId="3982"/>
    <cellStyle name="Style 21 3" xfId="3983"/>
    <cellStyle name="Style 22" xfId="3984"/>
    <cellStyle name="Style 22 2" xfId="3985"/>
    <cellStyle name="Style 22 3" xfId="3986"/>
    <cellStyle name="Style 23" xfId="3987"/>
    <cellStyle name="Style 23 2" xfId="3988"/>
    <cellStyle name="Style 23 3" xfId="3989"/>
    <cellStyle name="Style 24" xfId="3990"/>
    <cellStyle name="Style 24 2" xfId="3991"/>
    <cellStyle name="Style 25" xfId="3992"/>
    <cellStyle name="Style 25 2" xfId="3993"/>
    <cellStyle name="Style 26" xfId="3994"/>
    <cellStyle name="Style 26 2" xfId="3995"/>
    <cellStyle name="Style 27" xfId="3996"/>
    <cellStyle name="Style 27 2" xfId="3997"/>
    <cellStyle name="Style 28" xfId="3998"/>
    <cellStyle name="Style 28 2" xfId="3999"/>
    <cellStyle name="Style 29" xfId="4000"/>
    <cellStyle name="Style 29 2" xfId="4001"/>
    <cellStyle name="Style 3" xfId="4002"/>
    <cellStyle name="Style 3 2" xfId="4003"/>
    <cellStyle name="Style 3 3" xfId="4004"/>
    <cellStyle name="Style 30" xfId="4005"/>
    <cellStyle name="Style 30 2" xfId="4006"/>
    <cellStyle name="Style 31" xfId="4007"/>
    <cellStyle name="Style 31 2" xfId="4008"/>
    <cellStyle name="Style 32" xfId="4009"/>
    <cellStyle name="Style 32 2" xfId="4010"/>
    <cellStyle name="Style 33" xfId="4011"/>
    <cellStyle name="Style 33 2" xfId="4012"/>
    <cellStyle name="Style 34" xfId="4013"/>
    <cellStyle name="Style 34 2" xfId="4014"/>
    <cellStyle name="Style 35" xfId="4015"/>
    <cellStyle name="Style 35 2" xfId="4016"/>
    <cellStyle name="Style 36" xfId="4017"/>
    <cellStyle name="Style 37" xfId="4018"/>
    <cellStyle name="Style 37 2" xfId="4019"/>
    <cellStyle name="Style 38" xfId="4020"/>
    <cellStyle name="Style 38 2" xfId="4021"/>
    <cellStyle name="Style 38 3" xfId="4022"/>
    <cellStyle name="Style 39" xfId="4023"/>
    <cellStyle name="Style 39 2" xfId="4024"/>
    <cellStyle name="Style 39 3" xfId="4025"/>
    <cellStyle name="Style 4" xfId="4026"/>
    <cellStyle name="Style 4 2" xfId="4027"/>
    <cellStyle name="Style 4 3" xfId="4028"/>
    <cellStyle name="Style 40" xfId="4029"/>
    <cellStyle name="Style 40 2" xfId="4030"/>
    <cellStyle name="Style 40 3" xfId="4031"/>
    <cellStyle name="Style 41" xfId="4032"/>
    <cellStyle name="Style 41 2" xfId="4033"/>
    <cellStyle name="Style 42" xfId="4034"/>
    <cellStyle name="Style 42 2" xfId="4035"/>
    <cellStyle name="Style 43" xfId="4036"/>
    <cellStyle name="Style 43 2" xfId="4037"/>
    <cellStyle name="Style 44" xfId="4038"/>
    <cellStyle name="Style 44 2" xfId="4039"/>
    <cellStyle name="Style 45" xfId="4040"/>
    <cellStyle name="Style 45 2" xfId="4041"/>
    <cellStyle name="Style 45 3" xfId="4042"/>
    <cellStyle name="Style 46" xfId="4043"/>
    <cellStyle name="Style 46 2" xfId="4044"/>
    <cellStyle name="Style 46 3" xfId="4045"/>
    <cellStyle name="Style 47" xfId="4046"/>
    <cellStyle name="Style 47 2" xfId="4047"/>
    <cellStyle name="Style 47 3" xfId="4048"/>
    <cellStyle name="Style 48" xfId="4049"/>
    <cellStyle name="Style 48 2" xfId="4050"/>
    <cellStyle name="Style 49" xfId="4051"/>
    <cellStyle name="Style 49 2" xfId="4052"/>
    <cellStyle name="Style 5" xfId="4053"/>
    <cellStyle name="Style 50" xfId="4054"/>
    <cellStyle name="Style 50 2" xfId="4055"/>
    <cellStyle name="Style 51" xfId="4056"/>
    <cellStyle name="Style 51 2" xfId="4057"/>
    <cellStyle name="Style 52" xfId="4058"/>
    <cellStyle name="Style 52 2" xfId="4059"/>
    <cellStyle name="Style 53" xfId="4060"/>
    <cellStyle name="Style 53 2" xfId="4061"/>
    <cellStyle name="Style 53 3" xfId="4062"/>
    <cellStyle name="Style 54" xfId="4063"/>
    <cellStyle name="Style 54 2" xfId="4064"/>
    <cellStyle name="Style 54 3" xfId="4065"/>
    <cellStyle name="Style 55" xfId="4066"/>
    <cellStyle name="Style 55 2" xfId="4067"/>
    <cellStyle name="Style 56" xfId="4068"/>
    <cellStyle name="Style 57" xfId="4069"/>
    <cellStyle name="Style 57 2" xfId="4070"/>
    <cellStyle name="Style 58" xfId="4071"/>
    <cellStyle name="Style 59" xfId="4072"/>
    <cellStyle name="Style 59 2" xfId="4073"/>
    <cellStyle name="Style 6" xfId="4074"/>
    <cellStyle name="Style 6 2" xfId="4075"/>
    <cellStyle name="Style 6 3" xfId="4076"/>
    <cellStyle name="Style 60" xfId="4077"/>
    <cellStyle name="Style 61" xfId="4078"/>
    <cellStyle name="Style 61 2" xfId="4079"/>
    <cellStyle name="Style 62" xfId="4080"/>
    <cellStyle name="Style 63" xfId="4081"/>
    <cellStyle name="Style 64" xfId="4082"/>
    <cellStyle name="Style 64 2" xfId="4083"/>
    <cellStyle name="Style 65" xfId="4084"/>
    <cellStyle name="Style 66" xfId="4085"/>
    <cellStyle name="Style 67" xfId="4086"/>
    <cellStyle name="Style 68" xfId="4087"/>
    <cellStyle name="Style 69" xfId="4088"/>
    <cellStyle name="Style 7" xfId="4089"/>
    <cellStyle name="Style 7 2" xfId="4090"/>
    <cellStyle name="Style 7 3" xfId="4091"/>
    <cellStyle name="Style 70" xfId="4092"/>
    <cellStyle name="Style 71" xfId="4093"/>
    <cellStyle name="Style 72" xfId="4094"/>
    <cellStyle name="Style 73" xfId="4095"/>
    <cellStyle name="Style 74" xfId="4096"/>
    <cellStyle name="Style 75" xfId="4097"/>
    <cellStyle name="Style 75 2" xfId="4098"/>
    <cellStyle name="Style 76" xfId="4099"/>
    <cellStyle name="Style 77" xfId="4100"/>
    <cellStyle name="Style 77 2" xfId="4101"/>
    <cellStyle name="Style 78" xfId="4102"/>
    <cellStyle name="Style 79" xfId="4103"/>
    <cellStyle name="Style 8" xfId="4104"/>
    <cellStyle name="Style 8 2" xfId="4105"/>
    <cellStyle name="Style 8 3" xfId="4106"/>
    <cellStyle name="Style 80" xfId="4107"/>
    <cellStyle name="Style 81" xfId="4108"/>
    <cellStyle name="Style 82" xfId="4109"/>
    <cellStyle name="Style 83" xfId="4110"/>
    <cellStyle name="Style 84" xfId="4111"/>
    <cellStyle name="Style 85" xfId="4112"/>
    <cellStyle name="Style 86" xfId="4113"/>
    <cellStyle name="Style 87" xfId="4114"/>
    <cellStyle name="Style 87 2" xfId="4115"/>
    <cellStyle name="Style 88" xfId="4116"/>
    <cellStyle name="Style 88 2" xfId="4117"/>
    <cellStyle name="Style 89" xfId="4118"/>
    <cellStyle name="Style 9" xfId="4119"/>
    <cellStyle name="Style 9 2" xfId="4120"/>
    <cellStyle name="Style 9 3" xfId="4121"/>
    <cellStyle name="Style 90" xfId="4122"/>
    <cellStyle name="Style 91" xfId="4123"/>
    <cellStyle name="Style 92" xfId="4124"/>
    <cellStyle name="Style 93" xfId="4125"/>
    <cellStyle name="Style 93 2" xfId="4126"/>
    <cellStyle name="Style 94" xfId="4127"/>
    <cellStyle name="Style 95" xfId="4128"/>
    <cellStyle name="Style 96" xfId="4129"/>
    <cellStyle name="Style 96 2" xfId="4130"/>
    <cellStyle name="Style 97" xfId="4131"/>
    <cellStyle name="Style 98" xfId="4132"/>
    <cellStyle name="Style 99" xfId="4133"/>
    <cellStyle name="Style 99 2" xfId="4134"/>
    <cellStyle name="Style Date" xfId="4135"/>
    <cellStyle name="Style Date 2" xfId="4136"/>
    <cellStyle name="style_1" xfId="4137"/>
    <cellStyle name="subhead" xfId="4138"/>
    <cellStyle name="subhead 2" xfId="4139"/>
    <cellStyle name="Subtotal" xfId="4140"/>
    <cellStyle name="symbol" xfId="4141"/>
    <cellStyle name="T" xfId="4142"/>
    <cellStyle name="T 2" xfId="4143"/>
    <cellStyle name="T_15_10_2013 BC nhu cau von doi ung ODA (2014-2016) ngay 15102013 Sua" xfId="4144"/>
    <cellStyle name="T_bao cao" xfId="4145"/>
    <cellStyle name="T_bao cao 2" xfId="4146"/>
    <cellStyle name="T_bao cao phan bo KHDT 2011(final)" xfId="4147"/>
    <cellStyle name="T_Bao cao so lieu kiem toan nam 2007 sua" xfId="4148"/>
    <cellStyle name="T_Bao cao so lieu kiem toan nam 2007 sua 2" xfId="4149"/>
    <cellStyle name="T_Bao cao so lieu kiem toan nam 2007 sua_!1 1 bao cao giao KH ve HTCMT vung TNB   12-12-2011" xfId="4150"/>
    <cellStyle name="T_Bao cao so lieu kiem toan nam 2007 sua_!1 1 bao cao giao KH ve HTCMT vung TNB   12-12-2011 2" xfId="4151"/>
    <cellStyle name="T_Bao cao so lieu kiem toan nam 2007 sua_KH TPCP vung TNB (03-1-2012)" xfId="4152"/>
    <cellStyle name="T_Bao cao so lieu kiem toan nam 2007 sua_KH TPCP vung TNB (03-1-2012) 2" xfId="4153"/>
    <cellStyle name="T_bao cao_!1 1 bao cao giao KH ve HTCMT vung TNB   12-12-2011" xfId="4154"/>
    <cellStyle name="T_bao cao_!1 1 bao cao giao KH ve HTCMT vung TNB   12-12-2011 2" xfId="4155"/>
    <cellStyle name="T_bao cao_Bieu4HTMT" xfId="4156"/>
    <cellStyle name="T_bao cao_Bieu4HTMT 2" xfId="4157"/>
    <cellStyle name="T_bao cao_Bieu4HTMT_!1 1 bao cao giao KH ve HTCMT vung TNB   12-12-2011" xfId="4158"/>
    <cellStyle name="T_bao cao_Bieu4HTMT_!1 1 bao cao giao KH ve HTCMT vung TNB   12-12-2011 2" xfId="4159"/>
    <cellStyle name="T_bao cao_Bieu4HTMT_KH TPCP vung TNB (03-1-2012)" xfId="4160"/>
    <cellStyle name="T_bao cao_Bieu4HTMT_KH TPCP vung TNB (03-1-2012) 2" xfId="4161"/>
    <cellStyle name="T_bao cao_KH TPCP vung TNB (03-1-2012)" xfId="4162"/>
    <cellStyle name="T_bao cao_KH TPCP vung TNB (03-1-2012) 2" xfId="4163"/>
    <cellStyle name="T_BBTNG-06" xfId="4164"/>
    <cellStyle name="T_BBTNG-06 2" xfId="4165"/>
    <cellStyle name="T_BBTNG-06_!1 1 bao cao giao KH ve HTCMT vung TNB   12-12-2011" xfId="4166"/>
    <cellStyle name="T_BBTNG-06_!1 1 bao cao giao KH ve HTCMT vung TNB   12-12-2011 2" xfId="4167"/>
    <cellStyle name="T_BBTNG-06_Bieu4HTMT" xfId="4168"/>
    <cellStyle name="T_BBTNG-06_Bieu4HTMT 2" xfId="4169"/>
    <cellStyle name="T_BBTNG-06_Bieu4HTMT_!1 1 bao cao giao KH ve HTCMT vung TNB   12-12-2011" xfId="4170"/>
    <cellStyle name="T_BBTNG-06_Bieu4HTMT_!1 1 bao cao giao KH ve HTCMT vung TNB   12-12-2011 2" xfId="4171"/>
    <cellStyle name="T_BBTNG-06_Bieu4HTMT_KH TPCP vung TNB (03-1-2012)" xfId="4172"/>
    <cellStyle name="T_BBTNG-06_Bieu4HTMT_KH TPCP vung TNB (03-1-2012) 2" xfId="4173"/>
    <cellStyle name="T_BBTNG-06_KH TPCP vung TNB (03-1-2012)" xfId="4174"/>
    <cellStyle name="T_BBTNG-06_KH TPCP vung TNB (03-1-2012) 2" xfId="4175"/>
    <cellStyle name="T_BC  NAM 2007" xfId="4176"/>
    <cellStyle name="T_BC  NAM 2007 2" xfId="4177"/>
    <cellStyle name="T_BC CTMT-2008 Ttinh" xfId="4178"/>
    <cellStyle name="T_BC CTMT-2008 Ttinh 2" xfId="4179"/>
    <cellStyle name="T_BC CTMT-2008 Ttinh_!1 1 bao cao giao KH ve HTCMT vung TNB   12-12-2011" xfId="4180"/>
    <cellStyle name="T_BC CTMT-2008 Ttinh_!1 1 bao cao giao KH ve HTCMT vung TNB   12-12-2011 2" xfId="4181"/>
    <cellStyle name="T_BC CTMT-2008 Ttinh_KH TPCP vung TNB (03-1-2012)" xfId="4182"/>
    <cellStyle name="T_BC CTMT-2008 Ttinh_KH TPCP vung TNB (03-1-2012) 2" xfId="4183"/>
    <cellStyle name="T_BC nhu cau von doi ung ODA nganh NN (BKH)" xfId="4184"/>
    <cellStyle name="T_BC nhu cau von doi ung ODA nganh NN (BKH)_05-12  KH trung han 2016-2020 - Liem Thinh edited" xfId="4185"/>
    <cellStyle name="T_BC nhu cau von doi ung ODA nganh NN (BKH)_Copy of 05-12  KH trung han 2016-2020 - Liem Thinh edited (1)" xfId="4186"/>
    <cellStyle name="T_BC Tai co cau (bieu TH)" xfId="4187"/>
    <cellStyle name="T_BC Tai co cau (bieu TH)_05-12  KH trung han 2016-2020 - Liem Thinh edited" xfId="4188"/>
    <cellStyle name="T_BC Tai co cau (bieu TH)_Copy of 05-12  KH trung han 2016-2020 - Liem Thinh edited (1)" xfId="4189"/>
    <cellStyle name="T_Bieu 4.2 A, B KHCTgiong 2011" xfId="4190"/>
    <cellStyle name="T_Bieu 4.2 A, B KHCTgiong 2011 10" xfId="4191"/>
    <cellStyle name="T_Bieu 4.2 A, B KHCTgiong 2011 11" xfId="4192"/>
    <cellStyle name="T_Bieu 4.2 A, B KHCTgiong 2011 12" xfId="4193"/>
    <cellStyle name="T_Bieu 4.2 A, B KHCTgiong 2011 13" xfId="4194"/>
    <cellStyle name="T_Bieu 4.2 A, B KHCTgiong 2011 14" xfId="4195"/>
    <cellStyle name="T_Bieu 4.2 A, B KHCTgiong 2011 15" xfId="4196"/>
    <cellStyle name="T_Bieu 4.2 A, B KHCTgiong 2011 2" xfId="4197"/>
    <cellStyle name="T_Bieu 4.2 A, B KHCTgiong 2011 3" xfId="4198"/>
    <cellStyle name="T_Bieu 4.2 A, B KHCTgiong 2011 4" xfId="4199"/>
    <cellStyle name="T_Bieu 4.2 A, B KHCTgiong 2011 5" xfId="4200"/>
    <cellStyle name="T_Bieu 4.2 A, B KHCTgiong 2011 6" xfId="4201"/>
    <cellStyle name="T_Bieu 4.2 A, B KHCTgiong 2011 7" xfId="4202"/>
    <cellStyle name="T_Bieu 4.2 A, B KHCTgiong 2011 8" xfId="4203"/>
    <cellStyle name="T_Bieu 4.2 A, B KHCTgiong 2011 9" xfId="4204"/>
    <cellStyle name="T_Bieu mau cong trinh khoi cong moi 3-4" xfId="4205"/>
    <cellStyle name="T_Bieu mau cong trinh khoi cong moi 3-4 2" xfId="4206"/>
    <cellStyle name="T_Bieu mau cong trinh khoi cong moi 3-4_!1 1 bao cao giao KH ve HTCMT vung TNB   12-12-2011" xfId="4207"/>
    <cellStyle name="T_Bieu mau cong trinh khoi cong moi 3-4_!1 1 bao cao giao KH ve HTCMT vung TNB   12-12-2011 2" xfId="4208"/>
    <cellStyle name="T_Bieu mau cong trinh khoi cong moi 3-4_KH TPCP vung TNB (03-1-2012)" xfId="4209"/>
    <cellStyle name="T_Bieu mau cong trinh khoi cong moi 3-4_KH TPCP vung TNB (03-1-2012) 2" xfId="4210"/>
    <cellStyle name="T_Bieu mau danh muc du an thuoc CTMTQG nam 2008" xfId="4211"/>
    <cellStyle name="T_Bieu mau danh muc du an thuoc CTMTQG nam 2008 2" xfId="4212"/>
    <cellStyle name="T_Bieu mau danh muc du an thuoc CTMTQG nam 2008_!1 1 bao cao giao KH ve HTCMT vung TNB   12-12-2011" xfId="4213"/>
    <cellStyle name="T_Bieu mau danh muc du an thuoc CTMTQG nam 2008_!1 1 bao cao giao KH ve HTCMT vung TNB   12-12-2011 2" xfId="4214"/>
    <cellStyle name="T_Bieu mau danh muc du an thuoc CTMTQG nam 2008_KH TPCP vung TNB (03-1-2012)" xfId="4215"/>
    <cellStyle name="T_Bieu mau danh muc du an thuoc CTMTQG nam 2008_KH TPCP vung TNB (03-1-2012) 2" xfId="4216"/>
    <cellStyle name="T_Bieu tong hop nhu cau ung 2011 da chon loc -Mien nui" xfId="4217"/>
    <cellStyle name="T_Bieu tong hop nhu cau ung 2011 da chon loc -Mien nui 2" xfId="4218"/>
    <cellStyle name="T_Bieu tong hop nhu cau ung 2011 da chon loc -Mien nui_!1 1 bao cao giao KH ve HTCMT vung TNB   12-12-2011" xfId="4219"/>
    <cellStyle name="T_Bieu tong hop nhu cau ung 2011 da chon loc -Mien nui_!1 1 bao cao giao KH ve HTCMT vung TNB   12-12-2011 2" xfId="4220"/>
    <cellStyle name="T_Bieu tong hop nhu cau ung 2011 da chon loc -Mien nui_KH TPCP vung TNB (03-1-2012)" xfId="4221"/>
    <cellStyle name="T_Bieu tong hop nhu cau ung 2011 da chon loc -Mien nui_KH TPCP vung TNB (03-1-2012) 2" xfId="4222"/>
    <cellStyle name="T_Bieu3ODA" xfId="4223"/>
    <cellStyle name="T_Bieu3ODA 2" xfId="4224"/>
    <cellStyle name="T_Bieu3ODA_!1 1 bao cao giao KH ve HTCMT vung TNB   12-12-2011" xfId="4225"/>
    <cellStyle name="T_Bieu3ODA_!1 1 bao cao giao KH ve HTCMT vung TNB   12-12-2011 2" xfId="4226"/>
    <cellStyle name="T_Bieu3ODA_1" xfId="4227"/>
    <cellStyle name="T_Bieu3ODA_1 2" xfId="4228"/>
    <cellStyle name="T_Bieu3ODA_1_!1 1 bao cao giao KH ve HTCMT vung TNB   12-12-2011" xfId="4229"/>
    <cellStyle name="T_Bieu3ODA_1_!1 1 bao cao giao KH ve HTCMT vung TNB   12-12-2011 2" xfId="4230"/>
    <cellStyle name="T_Bieu3ODA_1_KH TPCP vung TNB (03-1-2012)" xfId="4231"/>
    <cellStyle name="T_Bieu3ODA_1_KH TPCP vung TNB (03-1-2012) 2" xfId="4232"/>
    <cellStyle name="T_Bieu3ODA_KH TPCP vung TNB (03-1-2012)" xfId="4233"/>
    <cellStyle name="T_Bieu3ODA_KH TPCP vung TNB (03-1-2012) 2" xfId="4234"/>
    <cellStyle name="T_Bieu4HTMT" xfId="4235"/>
    <cellStyle name="T_Bieu4HTMT 2" xfId="4236"/>
    <cellStyle name="T_Bieu4HTMT_!1 1 bao cao giao KH ve HTCMT vung TNB   12-12-2011" xfId="4237"/>
    <cellStyle name="T_Bieu4HTMT_!1 1 bao cao giao KH ve HTCMT vung TNB   12-12-2011 2" xfId="4238"/>
    <cellStyle name="T_Bieu4HTMT_KH TPCP vung TNB (03-1-2012)" xfId="4239"/>
    <cellStyle name="T_Bieu4HTMT_KH TPCP vung TNB (03-1-2012) 2" xfId="4240"/>
    <cellStyle name="T_bo sung von KCH nam 2010 va Du an tre kho khan" xfId="4241"/>
    <cellStyle name="T_bo sung von KCH nam 2010 va Du an tre kho khan 2" xfId="4242"/>
    <cellStyle name="T_bo sung von KCH nam 2010 va Du an tre kho khan_!1 1 bao cao giao KH ve HTCMT vung TNB   12-12-2011" xfId="4243"/>
    <cellStyle name="T_bo sung von KCH nam 2010 va Du an tre kho khan_!1 1 bao cao giao KH ve HTCMT vung TNB   12-12-2011 2" xfId="4244"/>
    <cellStyle name="T_bo sung von KCH nam 2010 va Du an tre kho khan_KH TPCP vung TNB (03-1-2012)" xfId="4245"/>
    <cellStyle name="T_bo sung von KCH nam 2010 va Du an tre kho khan_KH TPCP vung TNB (03-1-2012) 2" xfId="4246"/>
    <cellStyle name="T_Book1" xfId="4247"/>
    <cellStyle name="T_Book1 2" xfId="4248"/>
    <cellStyle name="T_Book1 3" xfId="4249"/>
    <cellStyle name="T_Book1_!1 1 bao cao giao KH ve HTCMT vung TNB   12-12-2011" xfId="4250"/>
    <cellStyle name="T_Book1_!1 1 bao cao giao KH ve HTCMT vung TNB   12-12-2011 2" xfId="4251"/>
    <cellStyle name="T_Book1_1" xfId="4252"/>
    <cellStyle name="T_Book1_1 2" xfId="4253"/>
    <cellStyle name="T_Book1_1_Bieu tong hop nhu cau ung 2011 da chon loc -Mien nui" xfId="4254"/>
    <cellStyle name="T_Book1_1_Bieu tong hop nhu cau ung 2011 da chon loc -Mien nui 2" xfId="4255"/>
    <cellStyle name="T_Book1_1_Bieu tong hop nhu cau ung 2011 da chon loc -Mien nui_!1 1 bao cao giao KH ve HTCMT vung TNB   12-12-2011" xfId="4256"/>
    <cellStyle name="T_Book1_1_Bieu tong hop nhu cau ung 2011 da chon loc -Mien nui_!1 1 bao cao giao KH ve HTCMT vung TNB   12-12-2011 2" xfId="4257"/>
    <cellStyle name="T_Book1_1_Bieu tong hop nhu cau ung 2011 da chon loc -Mien nui_KH TPCP vung TNB (03-1-2012)" xfId="4258"/>
    <cellStyle name="T_Book1_1_Bieu tong hop nhu cau ung 2011 da chon loc -Mien nui_KH TPCP vung TNB (03-1-2012) 2" xfId="4259"/>
    <cellStyle name="T_Book1_1_Bieu3ODA" xfId="4260"/>
    <cellStyle name="T_Book1_1_Bieu3ODA 2" xfId="4261"/>
    <cellStyle name="T_Book1_1_Bieu3ODA_!1 1 bao cao giao KH ve HTCMT vung TNB   12-12-2011" xfId="4262"/>
    <cellStyle name="T_Book1_1_Bieu3ODA_!1 1 bao cao giao KH ve HTCMT vung TNB   12-12-2011 2" xfId="4263"/>
    <cellStyle name="T_Book1_1_Bieu3ODA_KH TPCP vung TNB (03-1-2012)" xfId="4264"/>
    <cellStyle name="T_Book1_1_Bieu3ODA_KH TPCP vung TNB (03-1-2012) 2" xfId="4265"/>
    <cellStyle name="T_Book1_1_CPK" xfId="4266"/>
    <cellStyle name="T_Book1_1_CPK 2" xfId="4267"/>
    <cellStyle name="T_Book1_1_CPK_!1 1 bao cao giao KH ve HTCMT vung TNB   12-12-2011" xfId="4268"/>
    <cellStyle name="T_Book1_1_CPK_!1 1 bao cao giao KH ve HTCMT vung TNB   12-12-2011 2" xfId="4269"/>
    <cellStyle name="T_Book1_1_CPK_Bieu4HTMT" xfId="4270"/>
    <cellStyle name="T_Book1_1_CPK_Bieu4HTMT 2" xfId="4271"/>
    <cellStyle name="T_Book1_1_CPK_Bieu4HTMT_!1 1 bao cao giao KH ve HTCMT vung TNB   12-12-2011" xfId="4272"/>
    <cellStyle name="T_Book1_1_CPK_Bieu4HTMT_!1 1 bao cao giao KH ve HTCMT vung TNB   12-12-2011 2" xfId="4273"/>
    <cellStyle name="T_Book1_1_CPK_Bieu4HTMT_KH TPCP vung TNB (03-1-2012)" xfId="4274"/>
    <cellStyle name="T_Book1_1_CPK_Bieu4HTMT_KH TPCP vung TNB (03-1-2012) 2" xfId="4275"/>
    <cellStyle name="T_Book1_1_CPK_KH TPCP vung TNB (03-1-2012)" xfId="4276"/>
    <cellStyle name="T_Book1_1_CPK_KH TPCP vung TNB (03-1-2012) 2" xfId="4277"/>
    <cellStyle name="T_Book1_1_kien giang 2" xfId="4280"/>
    <cellStyle name="T_Book1_1_kien giang 2 2" xfId="4281"/>
    <cellStyle name="T_Book1_1_KH TPCP vung TNB (03-1-2012)" xfId="4278"/>
    <cellStyle name="T_Book1_1_KH TPCP vung TNB (03-1-2012) 2" xfId="4279"/>
    <cellStyle name="T_Book1_1_Luy ke von ung nam 2011 -Thoa gui ngay 12-8-2012" xfId="4282"/>
    <cellStyle name="T_Book1_1_Luy ke von ung nam 2011 -Thoa gui ngay 12-8-2012 2" xfId="4283"/>
    <cellStyle name="T_Book1_1_Luy ke von ung nam 2011 -Thoa gui ngay 12-8-2012_!1 1 bao cao giao KH ve HTCMT vung TNB   12-12-2011" xfId="4284"/>
    <cellStyle name="T_Book1_1_Luy ke von ung nam 2011 -Thoa gui ngay 12-8-2012_!1 1 bao cao giao KH ve HTCMT vung TNB   12-12-2011 2" xfId="4285"/>
    <cellStyle name="T_Book1_1_Luy ke von ung nam 2011 -Thoa gui ngay 12-8-2012_KH TPCP vung TNB (03-1-2012)" xfId="4286"/>
    <cellStyle name="T_Book1_1_Luy ke von ung nam 2011 -Thoa gui ngay 12-8-2012_KH TPCP vung TNB (03-1-2012) 2" xfId="4287"/>
    <cellStyle name="T_Book1_1_Thiet bi" xfId="4288"/>
    <cellStyle name="T_Book1_1_Thiet bi 2" xfId="4289"/>
    <cellStyle name="T_Book1_1_Thiet bi_!1 1 bao cao giao KH ve HTCMT vung TNB   12-12-2011" xfId="4290"/>
    <cellStyle name="T_Book1_1_Thiet bi_!1 1 bao cao giao KH ve HTCMT vung TNB   12-12-2011 2" xfId="4291"/>
    <cellStyle name="T_Book1_1_Thiet bi_Bieu4HTMT" xfId="4292"/>
    <cellStyle name="T_Book1_1_Thiet bi_Bieu4HTMT 2" xfId="4293"/>
    <cellStyle name="T_Book1_1_Thiet bi_Bieu4HTMT_!1 1 bao cao giao KH ve HTCMT vung TNB   12-12-2011" xfId="4294"/>
    <cellStyle name="T_Book1_1_Thiet bi_Bieu4HTMT_!1 1 bao cao giao KH ve HTCMT vung TNB   12-12-2011 2" xfId="4295"/>
    <cellStyle name="T_Book1_1_Thiet bi_Bieu4HTMT_KH TPCP vung TNB (03-1-2012)" xfId="4296"/>
    <cellStyle name="T_Book1_1_Thiet bi_Bieu4HTMT_KH TPCP vung TNB (03-1-2012) 2" xfId="4297"/>
    <cellStyle name="T_Book1_1_Thiet bi_KH TPCP vung TNB (03-1-2012)" xfId="4298"/>
    <cellStyle name="T_Book1_1_Thiet bi_KH TPCP vung TNB (03-1-2012) 2" xfId="4299"/>
    <cellStyle name="T_Book1_15_10_2013 BC nhu cau von doi ung ODA (2014-2016) ngay 15102013 Sua" xfId="4300"/>
    <cellStyle name="T_Book1_bao cao phan bo KHDT 2011(final)" xfId="4301"/>
    <cellStyle name="T_Book1_bao cao phan bo KHDT 2011(final)_BC nhu cau von doi ung ODA nganh NN (BKH)" xfId="4302"/>
    <cellStyle name="T_Book1_bao cao phan bo KHDT 2011(final)_BC Tai co cau (bieu TH)" xfId="4303"/>
    <cellStyle name="T_Book1_bao cao phan bo KHDT 2011(final)_DK 2014-2015 final" xfId="4304"/>
    <cellStyle name="T_Book1_bao cao phan bo KHDT 2011(final)_DK 2014-2015 new" xfId="4305"/>
    <cellStyle name="T_Book1_bao cao phan bo KHDT 2011(final)_DK KH CBDT 2014 11-11-2013" xfId="4306"/>
    <cellStyle name="T_Book1_bao cao phan bo KHDT 2011(final)_DK KH CBDT 2014 11-11-2013(1)" xfId="4307"/>
    <cellStyle name="T_Book1_bao cao phan bo KHDT 2011(final)_KH 2011-2015" xfId="4308"/>
    <cellStyle name="T_Book1_bao cao phan bo KHDT 2011(final)_tai co cau dau tu (tong hop)1" xfId="4309"/>
    <cellStyle name="T_Book1_BC NQ11-CP - chinh sua lai" xfId="4313"/>
    <cellStyle name="T_Book1_BC NQ11-CP - chinh sua lai 2" xfId="4314"/>
    <cellStyle name="T_Book1_BC NQ11-CP-Quynh sau bieu so3" xfId="4315"/>
    <cellStyle name="T_Book1_BC NQ11-CP-Quynh sau bieu so3 2" xfId="4316"/>
    <cellStyle name="T_Book1_BC nhu cau von doi ung ODA nganh NN (BKH)" xfId="4310"/>
    <cellStyle name="T_Book1_BC nhu cau von doi ung ODA nganh NN (BKH)_05-12  KH trung han 2016-2020 - Liem Thinh edited" xfId="4311"/>
    <cellStyle name="T_Book1_BC nhu cau von doi ung ODA nganh NN (BKH)_Copy of 05-12  KH trung han 2016-2020 - Liem Thinh edited (1)" xfId="4312"/>
    <cellStyle name="T_Book1_BC Tai co cau (bieu TH)" xfId="4317"/>
    <cellStyle name="T_Book1_BC Tai co cau (bieu TH)_05-12  KH trung han 2016-2020 - Liem Thinh edited" xfId="4318"/>
    <cellStyle name="T_Book1_BC Tai co cau (bieu TH)_Copy of 05-12  KH trung han 2016-2020 - Liem Thinh edited (1)" xfId="4319"/>
    <cellStyle name="T_Book1_BC_NQ11-CP_-_Thao_sua_lai" xfId="4320"/>
    <cellStyle name="T_Book1_BC_NQ11-CP_-_Thao_sua_lai 2" xfId="4321"/>
    <cellStyle name="T_Book1_Bieu mau cong trinh khoi cong moi 3-4" xfId="4322"/>
    <cellStyle name="T_Book1_Bieu mau cong trinh khoi cong moi 3-4 2" xfId="4323"/>
    <cellStyle name="T_Book1_Bieu mau cong trinh khoi cong moi 3-4_!1 1 bao cao giao KH ve HTCMT vung TNB   12-12-2011" xfId="4324"/>
    <cellStyle name="T_Book1_Bieu mau cong trinh khoi cong moi 3-4_!1 1 bao cao giao KH ve HTCMT vung TNB   12-12-2011 2" xfId="4325"/>
    <cellStyle name="T_Book1_Bieu mau cong trinh khoi cong moi 3-4_KH TPCP vung TNB (03-1-2012)" xfId="4326"/>
    <cellStyle name="T_Book1_Bieu mau cong trinh khoi cong moi 3-4_KH TPCP vung TNB (03-1-2012) 2" xfId="4327"/>
    <cellStyle name="T_Book1_Bieu mau danh muc du an thuoc CTMTQG nam 2008" xfId="4328"/>
    <cellStyle name="T_Book1_Bieu mau danh muc du an thuoc CTMTQG nam 2008 2" xfId="4329"/>
    <cellStyle name="T_Book1_Bieu mau danh muc du an thuoc CTMTQG nam 2008_!1 1 bao cao giao KH ve HTCMT vung TNB   12-12-2011" xfId="4330"/>
    <cellStyle name="T_Book1_Bieu mau danh muc du an thuoc CTMTQG nam 2008_!1 1 bao cao giao KH ve HTCMT vung TNB   12-12-2011 2" xfId="4331"/>
    <cellStyle name="T_Book1_Bieu mau danh muc du an thuoc CTMTQG nam 2008_KH TPCP vung TNB (03-1-2012)" xfId="4332"/>
    <cellStyle name="T_Book1_Bieu mau danh muc du an thuoc CTMTQG nam 2008_KH TPCP vung TNB (03-1-2012) 2" xfId="4333"/>
    <cellStyle name="T_Book1_Bieu tong hop nhu cau ung 2011 da chon loc -Mien nui" xfId="4334"/>
    <cellStyle name="T_Book1_Bieu tong hop nhu cau ung 2011 da chon loc -Mien nui 2" xfId="4335"/>
    <cellStyle name="T_Book1_Bieu tong hop nhu cau ung 2011 da chon loc -Mien nui_!1 1 bao cao giao KH ve HTCMT vung TNB   12-12-2011" xfId="4336"/>
    <cellStyle name="T_Book1_Bieu tong hop nhu cau ung 2011 da chon loc -Mien nui_!1 1 bao cao giao KH ve HTCMT vung TNB   12-12-2011 2" xfId="4337"/>
    <cellStyle name="T_Book1_Bieu tong hop nhu cau ung 2011 da chon loc -Mien nui_KH TPCP vung TNB (03-1-2012)" xfId="4338"/>
    <cellStyle name="T_Book1_Bieu tong hop nhu cau ung 2011 da chon loc -Mien nui_KH TPCP vung TNB (03-1-2012) 2" xfId="4339"/>
    <cellStyle name="T_Book1_Bieu3ODA" xfId="4340"/>
    <cellStyle name="T_Book1_Bieu3ODA 2" xfId="4341"/>
    <cellStyle name="T_Book1_Bieu3ODA_!1 1 bao cao giao KH ve HTCMT vung TNB   12-12-2011" xfId="4342"/>
    <cellStyle name="T_Book1_Bieu3ODA_!1 1 bao cao giao KH ve HTCMT vung TNB   12-12-2011 2" xfId="4343"/>
    <cellStyle name="T_Book1_Bieu3ODA_1" xfId="4344"/>
    <cellStyle name="T_Book1_Bieu3ODA_1 2" xfId="4345"/>
    <cellStyle name="T_Book1_Bieu3ODA_1_!1 1 bao cao giao KH ve HTCMT vung TNB   12-12-2011" xfId="4346"/>
    <cellStyle name="T_Book1_Bieu3ODA_1_!1 1 bao cao giao KH ve HTCMT vung TNB   12-12-2011 2" xfId="4347"/>
    <cellStyle name="T_Book1_Bieu3ODA_1_KH TPCP vung TNB (03-1-2012)" xfId="4348"/>
    <cellStyle name="T_Book1_Bieu3ODA_1_KH TPCP vung TNB (03-1-2012) 2" xfId="4349"/>
    <cellStyle name="T_Book1_Bieu3ODA_KH TPCP vung TNB (03-1-2012)" xfId="4350"/>
    <cellStyle name="T_Book1_Bieu3ODA_KH TPCP vung TNB (03-1-2012) 2" xfId="4351"/>
    <cellStyle name="T_Book1_Bieu4HTMT" xfId="4352"/>
    <cellStyle name="T_Book1_Bieu4HTMT 2" xfId="4353"/>
    <cellStyle name="T_Book1_Bieu4HTMT_!1 1 bao cao giao KH ve HTCMT vung TNB   12-12-2011" xfId="4354"/>
    <cellStyle name="T_Book1_Bieu4HTMT_!1 1 bao cao giao KH ve HTCMT vung TNB   12-12-2011 2" xfId="4355"/>
    <cellStyle name="T_Book1_Bieu4HTMT_KH TPCP vung TNB (03-1-2012)" xfId="4356"/>
    <cellStyle name="T_Book1_Bieu4HTMT_KH TPCP vung TNB (03-1-2012) 2" xfId="4357"/>
    <cellStyle name="T_Book1_Book1" xfId="4358"/>
    <cellStyle name="T_Book1_Book1 2" xfId="4359"/>
    <cellStyle name="T_Book1_Cong trinh co y kien LD_Dang_NN_2011-Tay nguyen-9-10" xfId="4360"/>
    <cellStyle name="T_Book1_Cong trinh co y kien LD_Dang_NN_2011-Tay nguyen-9-10 2" xfId="4361"/>
    <cellStyle name="T_Book1_Cong trinh co y kien LD_Dang_NN_2011-Tay nguyen-9-10_!1 1 bao cao giao KH ve HTCMT vung TNB   12-12-2011" xfId="4362"/>
    <cellStyle name="T_Book1_Cong trinh co y kien LD_Dang_NN_2011-Tay nguyen-9-10_!1 1 bao cao giao KH ve HTCMT vung TNB   12-12-2011 2" xfId="4363"/>
    <cellStyle name="T_Book1_Cong trinh co y kien LD_Dang_NN_2011-Tay nguyen-9-10_Bieu4HTMT" xfId="4364"/>
    <cellStyle name="T_Book1_Cong trinh co y kien LD_Dang_NN_2011-Tay nguyen-9-10_Bieu4HTMT 2" xfId="4365"/>
    <cellStyle name="T_Book1_Cong trinh co y kien LD_Dang_NN_2011-Tay nguyen-9-10_KH TPCP vung TNB (03-1-2012)" xfId="4366"/>
    <cellStyle name="T_Book1_Cong trinh co y kien LD_Dang_NN_2011-Tay nguyen-9-10_KH TPCP vung TNB (03-1-2012) 2" xfId="4367"/>
    <cellStyle name="T_Book1_CPK" xfId="4368"/>
    <cellStyle name="T_Book1_CPK 2" xfId="4369"/>
    <cellStyle name="T_Book1_danh muc chuan bi dau tu 2011 ngay 07-6-2011" xfId="4370"/>
    <cellStyle name="T_Book1_danh muc chuan bi dau tu 2011 ngay 07-6-2011 2" xfId="4371"/>
    <cellStyle name="T_Book1_dieu chinh KH 2011 ngay 26-5-2011111" xfId="4372"/>
    <cellStyle name="T_Book1_dieu chinh KH 2011 ngay 26-5-2011111 2" xfId="4373"/>
    <cellStyle name="T_Book1_DK 2014-2015 final" xfId="4374"/>
    <cellStyle name="T_Book1_DK 2014-2015 final_05-12  KH trung han 2016-2020 - Liem Thinh edited" xfId="4375"/>
    <cellStyle name="T_Book1_DK 2014-2015 final_Copy of 05-12  KH trung han 2016-2020 - Liem Thinh edited (1)" xfId="4376"/>
    <cellStyle name="T_Book1_DK 2014-2015 new" xfId="4377"/>
    <cellStyle name="T_Book1_DK 2014-2015 new_05-12  KH trung han 2016-2020 - Liem Thinh edited" xfId="4378"/>
    <cellStyle name="T_Book1_DK 2014-2015 new_Copy of 05-12  KH trung han 2016-2020 - Liem Thinh edited (1)" xfId="4379"/>
    <cellStyle name="T_Book1_DK KH CBDT 2014 11-11-2013" xfId="4380"/>
    <cellStyle name="T_Book1_DK KH CBDT 2014 11-11-2013(1)" xfId="4381"/>
    <cellStyle name="T_Book1_DK KH CBDT 2014 11-11-2013(1)_05-12  KH trung han 2016-2020 - Liem Thinh edited" xfId="4382"/>
    <cellStyle name="T_Book1_DK KH CBDT 2014 11-11-2013(1)_Copy of 05-12  KH trung han 2016-2020 - Liem Thinh edited (1)" xfId="4383"/>
    <cellStyle name="T_Book1_DK KH CBDT 2014 11-11-2013_05-12  KH trung han 2016-2020 - Liem Thinh edited" xfId="4384"/>
    <cellStyle name="T_Book1_DK KH CBDT 2014 11-11-2013_Copy of 05-12  KH trung han 2016-2020 - Liem Thinh edited (1)" xfId="4385"/>
    <cellStyle name="T_Book1_Du an khoi cong moi nam 2010" xfId="4386"/>
    <cellStyle name="T_Book1_Du an khoi cong moi nam 2010 2" xfId="4387"/>
    <cellStyle name="T_Book1_Du an khoi cong moi nam 2010_!1 1 bao cao giao KH ve HTCMT vung TNB   12-12-2011" xfId="4388"/>
    <cellStyle name="T_Book1_Du an khoi cong moi nam 2010_!1 1 bao cao giao KH ve HTCMT vung TNB   12-12-2011 2" xfId="4389"/>
    <cellStyle name="T_Book1_Du an khoi cong moi nam 2010_KH TPCP vung TNB (03-1-2012)" xfId="4390"/>
    <cellStyle name="T_Book1_Du an khoi cong moi nam 2010_KH TPCP vung TNB (03-1-2012) 2" xfId="4391"/>
    <cellStyle name="T_Book1_giao KH 2011 ngay 10-12-2010" xfId="4392"/>
    <cellStyle name="T_Book1_giao KH 2011 ngay 10-12-2010 2" xfId="4393"/>
    <cellStyle name="T_Book1_Hang Tom goi9 9-07(Cau 12 sua)" xfId="4394"/>
    <cellStyle name="T_Book1_Hang Tom goi9 9-07(Cau 12 sua) 2" xfId="4395"/>
    <cellStyle name="T_Book1_Ket qua phan bo von nam 2008" xfId="4396"/>
    <cellStyle name="T_Book1_Ket qua phan bo von nam 2008 2" xfId="4397"/>
    <cellStyle name="T_Book1_Ket qua phan bo von nam 2008_!1 1 bao cao giao KH ve HTCMT vung TNB   12-12-2011" xfId="4398"/>
    <cellStyle name="T_Book1_Ket qua phan bo von nam 2008_!1 1 bao cao giao KH ve HTCMT vung TNB   12-12-2011 2" xfId="4399"/>
    <cellStyle name="T_Book1_Ket qua phan bo von nam 2008_KH TPCP vung TNB (03-1-2012)" xfId="4400"/>
    <cellStyle name="T_Book1_Ket qua phan bo von nam 2008_KH TPCP vung TNB (03-1-2012) 2" xfId="4401"/>
    <cellStyle name="T_Book1_kien giang 2" xfId="4412"/>
    <cellStyle name="T_Book1_kien giang 2 2" xfId="4413"/>
    <cellStyle name="T_Book1_KH TPCP vung TNB (03-1-2012)" xfId="4402"/>
    <cellStyle name="T_Book1_KH TPCP vung TNB (03-1-2012) 2" xfId="4403"/>
    <cellStyle name="T_Book1_KH XDCB_2008 lan 2 sua ngay 10-11" xfId="4404"/>
    <cellStyle name="T_Book1_KH XDCB_2008 lan 2 sua ngay 10-11 2" xfId="4405"/>
    <cellStyle name="T_Book1_KH XDCB_2008 lan 2 sua ngay 10-11_!1 1 bao cao giao KH ve HTCMT vung TNB   12-12-2011" xfId="4406"/>
    <cellStyle name="T_Book1_KH XDCB_2008 lan 2 sua ngay 10-11_!1 1 bao cao giao KH ve HTCMT vung TNB   12-12-2011 2" xfId="4407"/>
    <cellStyle name="T_Book1_KH XDCB_2008 lan 2 sua ngay 10-11_KH TPCP vung TNB (03-1-2012)" xfId="4408"/>
    <cellStyle name="T_Book1_KH XDCB_2008 lan 2 sua ngay 10-11_KH TPCP vung TNB (03-1-2012) 2" xfId="4409"/>
    <cellStyle name="T_Book1_Khoi luong chinh Hang Tom" xfId="4410"/>
    <cellStyle name="T_Book1_Khoi luong chinh Hang Tom 2" xfId="4411"/>
    <cellStyle name="T_Book1_Luy ke von ung nam 2011 -Thoa gui ngay 12-8-2012" xfId="4414"/>
    <cellStyle name="T_Book1_Luy ke von ung nam 2011 -Thoa gui ngay 12-8-2012 2" xfId="4415"/>
    <cellStyle name="T_Book1_Luy ke von ung nam 2011 -Thoa gui ngay 12-8-2012_!1 1 bao cao giao KH ve HTCMT vung TNB   12-12-2011" xfId="4416"/>
    <cellStyle name="T_Book1_Luy ke von ung nam 2011 -Thoa gui ngay 12-8-2012_!1 1 bao cao giao KH ve HTCMT vung TNB   12-12-2011 2" xfId="4417"/>
    <cellStyle name="T_Book1_Luy ke von ung nam 2011 -Thoa gui ngay 12-8-2012_KH TPCP vung TNB (03-1-2012)" xfId="4418"/>
    <cellStyle name="T_Book1_Luy ke von ung nam 2011 -Thoa gui ngay 12-8-2012_KH TPCP vung TNB (03-1-2012) 2" xfId="4419"/>
    <cellStyle name="T_Book1_Nhu cau von ung truoc 2011 Tha h Hoa + Nge An gui TW" xfId="4420"/>
    <cellStyle name="T_Book1_Nhu cau von ung truoc 2011 Tha h Hoa + Nge An gui TW 2" xfId="4421"/>
    <cellStyle name="T_Book1_Nhu cau von ung truoc 2011 Tha h Hoa + Nge An gui TW_!1 1 bao cao giao KH ve HTCMT vung TNB   12-12-2011" xfId="4422"/>
    <cellStyle name="T_Book1_Nhu cau von ung truoc 2011 Tha h Hoa + Nge An gui TW_!1 1 bao cao giao KH ve HTCMT vung TNB   12-12-2011 2" xfId="4423"/>
    <cellStyle name="T_Book1_Nhu cau von ung truoc 2011 Tha h Hoa + Nge An gui TW_Bieu4HTMT" xfId="4424"/>
    <cellStyle name="T_Book1_Nhu cau von ung truoc 2011 Tha h Hoa + Nge An gui TW_Bieu4HTMT 2" xfId="4425"/>
    <cellStyle name="T_Book1_Nhu cau von ung truoc 2011 Tha h Hoa + Nge An gui TW_Bieu4HTMT_!1 1 bao cao giao KH ve HTCMT vung TNB   12-12-2011" xfId="4426"/>
    <cellStyle name="T_Book1_Nhu cau von ung truoc 2011 Tha h Hoa + Nge An gui TW_Bieu4HTMT_!1 1 bao cao giao KH ve HTCMT vung TNB   12-12-2011 2" xfId="4427"/>
    <cellStyle name="T_Book1_Nhu cau von ung truoc 2011 Tha h Hoa + Nge An gui TW_Bieu4HTMT_KH TPCP vung TNB (03-1-2012)" xfId="4428"/>
    <cellStyle name="T_Book1_Nhu cau von ung truoc 2011 Tha h Hoa + Nge An gui TW_Bieu4HTMT_KH TPCP vung TNB (03-1-2012) 2" xfId="4429"/>
    <cellStyle name="T_Book1_Nhu cau von ung truoc 2011 Tha h Hoa + Nge An gui TW_KH TPCP vung TNB (03-1-2012)" xfId="4430"/>
    <cellStyle name="T_Book1_Nhu cau von ung truoc 2011 Tha h Hoa + Nge An gui TW_KH TPCP vung TNB (03-1-2012) 2" xfId="4431"/>
    <cellStyle name="T_Book1_phu luc tong ket tinh hinh TH giai doan 03-10 (ngay 30)" xfId="4432"/>
    <cellStyle name="T_Book1_phu luc tong ket tinh hinh TH giai doan 03-10 (ngay 30) 2" xfId="4433"/>
    <cellStyle name="T_Book1_phu luc tong ket tinh hinh TH giai doan 03-10 (ngay 30)_!1 1 bao cao giao KH ve HTCMT vung TNB   12-12-2011" xfId="4434"/>
    <cellStyle name="T_Book1_phu luc tong ket tinh hinh TH giai doan 03-10 (ngay 30)_!1 1 bao cao giao KH ve HTCMT vung TNB   12-12-2011 2" xfId="4435"/>
    <cellStyle name="T_Book1_phu luc tong ket tinh hinh TH giai doan 03-10 (ngay 30)_KH TPCP vung TNB (03-1-2012)" xfId="4436"/>
    <cellStyle name="T_Book1_phu luc tong ket tinh hinh TH giai doan 03-10 (ngay 30)_KH TPCP vung TNB (03-1-2012) 2" xfId="4437"/>
    <cellStyle name="T_Book1_TN - Ho tro khac 2011" xfId="4456"/>
    <cellStyle name="T_Book1_TN - Ho tro khac 2011 2" xfId="4457"/>
    <cellStyle name="T_Book1_TN - Ho tro khac 2011_!1 1 bao cao giao KH ve HTCMT vung TNB   12-12-2011" xfId="4458"/>
    <cellStyle name="T_Book1_TN - Ho tro khac 2011_!1 1 bao cao giao KH ve HTCMT vung TNB   12-12-2011 2" xfId="4459"/>
    <cellStyle name="T_Book1_TN - Ho tro khac 2011_Bieu4HTMT" xfId="4460"/>
    <cellStyle name="T_Book1_TN - Ho tro khac 2011_Bieu4HTMT 2" xfId="4461"/>
    <cellStyle name="T_Book1_TN - Ho tro khac 2011_KH TPCP vung TNB (03-1-2012)" xfId="4462"/>
    <cellStyle name="T_Book1_TN - Ho tro khac 2011_KH TPCP vung TNB (03-1-2012) 2" xfId="4463"/>
    <cellStyle name="T_Book1_TH ung tren 70%-Ra soat phap ly-8-6 (dung de chuyen vao vu TH)" xfId="4438"/>
    <cellStyle name="T_Book1_TH ung tren 70%-Ra soat phap ly-8-6 (dung de chuyen vao vu TH) 2" xfId="4439"/>
    <cellStyle name="T_Book1_TH ung tren 70%-Ra soat phap ly-8-6 (dung de chuyen vao vu TH)_!1 1 bao cao giao KH ve HTCMT vung TNB   12-12-2011" xfId="4440"/>
    <cellStyle name="T_Book1_TH ung tren 70%-Ra soat phap ly-8-6 (dung de chuyen vao vu TH)_!1 1 bao cao giao KH ve HTCMT vung TNB   12-12-2011 2" xfId="4441"/>
    <cellStyle name="T_Book1_TH ung tren 70%-Ra soat phap ly-8-6 (dung de chuyen vao vu TH)_Bieu4HTMT" xfId="4442"/>
    <cellStyle name="T_Book1_TH ung tren 70%-Ra soat phap ly-8-6 (dung de chuyen vao vu TH)_Bieu4HTMT 2" xfId="4443"/>
    <cellStyle name="T_Book1_TH ung tren 70%-Ra soat phap ly-8-6 (dung de chuyen vao vu TH)_KH TPCP vung TNB (03-1-2012)" xfId="4444"/>
    <cellStyle name="T_Book1_TH ung tren 70%-Ra soat phap ly-8-6 (dung de chuyen vao vu TH)_KH TPCP vung TNB (03-1-2012) 2" xfId="4445"/>
    <cellStyle name="T_Book1_TH y kien LD_KH 2010 Ca Nuoc 22-9-2011-Gui ca Vu" xfId="4446"/>
    <cellStyle name="T_Book1_TH y kien LD_KH 2010 Ca Nuoc 22-9-2011-Gui ca Vu 2" xfId="4447"/>
    <cellStyle name="T_Book1_TH y kien LD_KH 2010 Ca Nuoc 22-9-2011-Gui ca Vu_!1 1 bao cao giao KH ve HTCMT vung TNB   12-12-2011" xfId="4448"/>
    <cellStyle name="T_Book1_TH y kien LD_KH 2010 Ca Nuoc 22-9-2011-Gui ca Vu_!1 1 bao cao giao KH ve HTCMT vung TNB   12-12-2011 2" xfId="4449"/>
    <cellStyle name="T_Book1_TH y kien LD_KH 2010 Ca Nuoc 22-9-2011-Gui ca Vu_Bieu4HTMT" xfId="4450"/>
    <cellStyle name="T_Book1_TH y kien LD_KH 2010 Ca Nuoc 22-9-2011-Gui ca Vu_Bieu4HTMT 2" xfId="4451"/>
    <cellStyle name="T_Book1_TH y kien LD_KH 2010 Ca Nuoc 22-9-2011-Gui ca Vu_KH TPCP vung TNB (03-1-2012)" xfId="4452"/>
    <cellStyle name="T_Book1_TH y kien LD_KH 2010 Ca Nuoc 22-9-2011-Gui ca Vu_KH TPCP vung TNB (03-1-2012) 2" xfId="4453"/>
    <cellStyle name="T_Book1_Thiet bi" xfId="4454"/>
    <cellStyle name="T_Book1_Thiet bi 2" xfId="4455"/>
    <cellStyle name="T_Book1_ung truoc 2011 NSTW Thanh Hoa + Nge An gui Thu 12-5" xfId="4464"/>
    <cellStyle name="T_Book1_ung truoc 2011 NSTW Thanh Hoa + Nge An gui Thu 12-5 2" xfId="4465"/>
    <cellStyle name="T_Book1_ung truoc 2011 NSTW Thanh Hoa + Nge An gui Thu 12-5_!1 1 bao cao giao KH ve HTCMT vung TNB   12-12-2011" xfId="4466"/>
    <cellStyle name="T_Book1_ung truoc 2011 NSTW Thanh Hoa + Nge An gui Thu 12-5_!1 1 bao cao giao KH ve HTCMT vung TNB   12-12-2011 2" xfId="4467"/>
    <cellStyle name="T_Book1_ung truoc 2011 NSTW Thanh Hoa + Nge An gui Thu 12-5_Bieu4HTMT" xfId="4468"/>
    <cellStyle name="T_Book1_ung truoc 2011 NSTW Thanh Hoa + Nge An gui Thu 12-5_Bieu4HTMT 2" xfId="4469"/>
    <cellStyle name="T_Book1_ung truoc 2011 NSTW Thanh Hoa + Nge An gui Thu 12-5_Bieu4HTMT_!1 1 bao cao giao KH ve HTCMT vung TNB   12-12-2011" xfId="4470"/>
    <cellStyle name="T_Book1_ung truoc 2011 NSTW Thanh Hoa + Nge An gui Thu 12-5_Bieu4HTMT_!1 1 bao cao giao KH ve HTCMT vung TNB   12-12-2011 2" xfId="4471"/>
    <cellStyle name="T_Book1_ung truoc 2011 NSTW Thanh Hoa + Nge An gui Thu 12-5_Bieu4HTMT_KH TPCP vung TNB (03-1-2012)" xfId="4472"/>
    <cellStyle name="T_Book1_ung truoc 2011 NSTW Thanh Hoa + Nge An gui Thu 12-5_Bieu4HTMT_KH TPCP vung TNB (03-1-2012) 2" xfId="4473"/>
    <cellStyle name="T_Book1_ung truoc 2011 NSTW Thanh Hoa + Nge An gui Thu 12-5_KH TPCP vung TNB (03-1-2012)" xfId="4474"/>
    <cellStyle name="T_Book1_ung truoc 2011 NSTW Thanh Hoa + Nge An gui Thu 12-5_KH TPCP vung TNB (03-1-2012) 2" xfId="4475"/>
    <cellStyle name="T_Book1_ÿÿÿÿÿ" xfId="4476"/>
    <cellStyle name="T_Book1_ÿÿÿÿÿ 2" xfId="4477"/>
    <cellStyle name="T_Copy of Bao cao  XDCB 7 thang nam 2008_So KH&amp;DT SUA" xfId="4484"/>
    <cellStyle name="T_Copy of Bao cao  XDCB 7 thang nam 2008_So KH&amp;DT SUA 2" xfId="4485"/>
    <cellStyle name="T_Copy of Bao cao  XDCB 7 thang nam 2008_So KH&amp;DT SUA_!1 1 bao cao giao KH ve HTCMT vung TNB   12-12-2011" xfId="4486"/>
    <cellStyle name="T_Copy of Bao cao  XDCB 7 thang nam 2008_So KH&amp;DT SUA_!1 1 bao cao giao KH ve HTCMT vung TNB   12-12-2011 2" xfId="4487"/>
    <cellStyle name="T_Copy of Bao cao  XDCB 7 thang nam 2008_So KH&amp;DT SUA_KH TPCP vung TNB (03-1-2012)" xfId="4488"/>
    <cellStyle name="T_Copy of Bao cao  XDCB 7 thang nam 2008_So KH&amp;DT SUA_KH TPCP vung TNB (03-1-2012) 2" xfId="4489"/>
    <cellStyle name="T_CPK" xfId="4490"/>
    <cellStyle name="T_CPK 2" xfId="4491"/>
    <cellStyle name="T_CPK_!1 1 bao cao giao KH ve HTCMT vung TNB   12-12-2011" xfId="4492"/>
    <cellStyle name="T_CPK_!1 1 bao cao giao KH ve HTCMT vung TNB   12-12-2011 2" xfId="4493"/>
    <cellStyle name="T_CPK_Bieu4HTMT" xfId="4494"/>
    <cellStyle name="T_CPK_Bieu4HTMT 2" xfId="4495"/>
    <cellStyle name="T_CPK_Bieu4HTMT_!1 1 bao cao giao KH ve HTCMT vung TNB   12-12-2011" xfId="4496"/>
    <cellStyle name="T_CPK_Bieu4HTMT_!1 1 bao cao giao KH ve HTCMT vung TNB   12-12-2011 2" xfId="4497"/>
    <cellStyle name="T_CPK_Bieu4HTMT_KH TPCP vung TNB (03-1-2012)" xfId="4498"/>
    <cellStyle name="T_CPK_Bieu4HTMT_KH TPCP vung TNB (03-1-2012) 2" xfId="4499"/>
    <cellStyle name="T_CPK_KH TPCP vung TNB (03-1-2012)" xfId="4500"/>
    <cellStyle name="T_CPK_KH TPCP vung TNB (03-1-2012) 2" xfId="4501"/>
    <cellStyle name="T_CTMTQG 2008" xfId="4502"/>
    <cellStyle name="T_CTMTQG 2008 2" xfId="4503"/>
    <cellStyle name="T_CTMTQG 2008_!1 1 bao cao giao KH ve HTCMT vung TNB   12-12-2011" xfId="4504"/>
    <cellStyle name="T_CTMTQG 2008_!1 1 bao cao giao KH ve HTCMT vung TNB   12-12-2011 2" xfId="4505"/>
    <cellStyle name="T_CTMTQG 2008_Bieu mau danh muc du an thuoc CTMTQG nam 2008" xfId="4506"/>
    <cellStyle name="T_CTMTQG 2008_Bieu mau danh muc du an thuoc CTMTQG nam 2008 2" xfId="4507"/>
    <cellStyle name="T_CTMTQG 2008_Bieu mau danh muc du an thuoc CTMTQG nam 2008_!1 1 bao cao giao KH ve HTCMT vung TNB   12-12-2011" xfId="4508"/>
    <cellStyle name="T_CTMTQG 2008_Bieu mau danh muc du an thuoc CTMTQG nam 2008_!1 1 bao cao giao KH ve HTCMT vung TNB   12-12-2011 2" xfId="4509"/>
    <cellStyle name="T_CTMTQG 2008_Bieu mau danh muc du an thuoc CTMTQG nam 2008_KH TPCP vung TNB (03-1-2012)" xfId="4510"/>
    <cellStyle name="T_CTMTQG 2008_Bieu mau danh muc du an thuoc CTMTQG nam 2008_KH TPCP vung TNB (03-1-2012) 2" xfId="4511"/>
    <cellStyle name="T_CTMTQG 2008_Hi-Tong hop KQ phan bo KH nam 08- LD fong giao 15-11-08" xfId="4512"/>
    <cellStyle name="T_CTMTQG 2008_Hi-Tong hop KQ phan bo KH nam 08- LD fong giao 15-11-08 2" xfId="4513"/>
    <cellStyle name="T_CTMTQG 2008_Hi-Tong hop KQ phan bo KH nam 08- LD fong giao 15-11-08_!1 1 bao cao giao KH ve HTCMT vung TNB   12-12-2011" xfId="4514"/>
    <cellStyle name="T_CTMTQG 2008_Hi-Tong hop KQ phan bo KH nam 08- LD fong giao 15-11-08_!1 1 bao cao giao KH ve HTCMT vung TNB   12-12-2011 2" xfId="4515"/>
    <cellStyle name="T_CTMTQG 2008_Hi-Tong hop KQ phan bo KH nam 08- LD fong giao 15-11-08_KH TPCP vung TNB (03-1-2012)" xfId="4516"/>
    <cellStyle name="T_CTMTQG 2008_Hi-Tong hop KQ phan bo KH nam 08- LD fong giao 15-11-08_KH TPCP vung TNB (03-1-2012) 2" xfId="4517"/>
    <cellStyle name="T_CTMTQG 2008_Ket qua thuc hien nam 2008" xfId="4518"/>
    <cellStyle name="T_CTMTQG 2008_Ket qua thuc hien nam 2008 2" xfId="4519"/>
    <cellStyle name="T_CTMTQG 2008_Ket qua thuc hien nam 2008_!1 1 bao cao giao KH ve HTCMT vung TNB   12-12-2011" xfId="4520"/>
    <cellStyle name="T_CTMTQG 2008_Ket qua thuc hien nam 2008_!1 1 bao cao giao KH ve HTCMT vung TNB   12-12-2011 2" xfId="4521"/>
    <cellStyle name="T_CTMTQG 2008_Ket qua thuc hien nam 2008_KH TPCP vung TNB (03-1-2012)" xfId="4522"/>
    <cellStyle name="T_CTMTQG 2008_Ket qua thuc hien nam 2008_KH TPCP vung TNB (03-1-2012) 2" xfId="4523"/>
    <cellStyle name="T_CTMTQG 2008_KH TPCP vung TNB (03-1-2012)" xfId="4524"/>
    <cellStyle name="T_CTMTQG 2008_KH TPCP vung TNB (03-1-2012) 2" xfId="4525"/>
    <cellStyle name="T_CTMTQG 2008_KH XDCB_2008 lan 1" xfId="4526"/>
    <cellStyle name="T_CTMTQG 2008_KH XDCB_2008 lan 1 2" xfId="4527"/>
    <cellStyle name="T_CTMTQG 2008_KH XDCB_2008 lan 1 sua ngay 27-10" xfId="4528"/>
    <cellStyle name="T_CTMTQG 2008_KH XDCB_2008 lan 1 sua ngay 27-10 2" xfId="4529"/>
    <cellStyle name="T_CTMTQG 2008_KH XDCB_2008 lan 1 sua ngay 27-10_!1 1 bao cao giao KH ve HTCMT vung TNB   12-12-2011" xfId="4530"/>
    <cellStyle name="T_CTMTQG 2008_KH XDCB_2008 lan 1 sua ngay 27-10_!1 1 bao cao giao KH ve HTCMT vung TNB   12-12-2011 2" xfId="4531"/>
    <cellStyle name="T_CTMTQG 2008_KH XDCB_2008 lan 1 sua ngay 27-10_KH TPCP vung TNB (03-1-2012)" xfId="4532"/>
    <cellStyle name="T_CTMTQG 2008_KH XDCB_2008 lan 1 sua ngay 27-10_KH TPCP vung TNB (03-1-2012) 2" xfId="4533"/>
    <cellStyle name="T_CTMTQG 2008_KH XDCB_2008 lan 1_!1 1 bao cao giao KH ve HTCMT vung TNB   12-12-2011" xfId="4534"/>
    <cellStyle name="T_CTMTQG 2008_KH XDCB_2008 lan 1_!1 1 bao cao giao KH ve HTCMT vung TNB   12-12-2011 2" xfId="4535"/>
    <cellStyle name="T_CTMTQG 2008_KH XDCB_2008 lan 1_KH TPCP vung TNB (03-1-2012)" xfId="4536"/>
    <cellStyle name="T_CTMTQG 2008_KH XDCB_2008 lan 1_KH TPCP vung TNB (03-1-2012) 2" xfId="4537"/>
    <cellStyle name="T_CTMTQG 2008_KH XDCB_2008 lan 2 sua ngay 10-11" xfId="4538"/>
    <cellStyle name="T_CTMTQG 2008_KH XDCB_2008 lan 2 sua ngay 10-11 2" xfId="4539"/>
    <cellStyle name="T_CTMTQG 2008_KH XDCB_2008 lan 2 sua ngay 10-11_!1 1 bao cao giao KH ve HTCMT vung TNB   12-12-2011" xfId="4540"/>
    <cellStyle name="T_CTMTQG 2008_KH XDCB_2008 lan 2 sua ngay 10-11_!1 1 bao cao giao KH ve HTCMT vung TNB   12-12-2011 2" xfId="4541"/>
    <cellStyle name="T_CTMTQG 2008_KH XDCB_2008 lan 2 sua ngay 10-11_KH TPCP vung TNB (03-1-2012)" xfId="4542"/>
    <cellStyle name="T_CTMTQG 2008_KH XDCB_2008 lan 2 sua ngay 10-11_KH TPCP vung TNB (03-1-2012) 2" xfId="4543"/>
    <cellStyle name="T_Chuan bi dau tu nam 2008" xfId="4478"/>
    <cellStyle name="T_Chuan bi dau tu nam 2008 2" xfId="4479"/>
    <cellStyle name="T_Chuan bi dau tu nam 2008_!1 1 bao cao giao KH ve HTCMT vung TNB   12-12-2011" xfId="4480"/>
    <cellStyle name="T_Chuan bi dau tu nam 2008_!1 1 bao cao giao KH ve HTCMT vung TNB   12-12-2011 2" xfId="4481"/>
    <cellStyle name="T_Chuan bi dau tu nam 2008_KH TPCP vung TNB (03-1-2012)" xfId="4482"/>
    <cellStyle name="T_Chuan bi dau tu nam 2008_KH TPCP vung TNB (03-1-2012) 2" xfId="4483"/>
    <cellStyle name="T_danh muc chuan bi dau tu 2011 ngay 07-6-2011" xfId="4544"/>
    <cellStyle name="T_danh muc chuan bi dau tu 2011 ngay 07-6-2011 2" xfId="4545"/>
    <cellStyle name="T_danh muc chuan bi dau tu 2011 ngay 07-6-2011_!1 1 bao cao giao KH ve HTCMT vung TNB   12-12-2011" xfId="4546"/>
    <cellStyle name="T_danh muc chuan bi dau tu 2011 ngay 07-6-2011_!1 1 bao cao giao KH ve HTCMT vung TNB   12-12-2011 2" xfId="4547"/>
    <cellStyle name="T_danh muc chuan bi dau tu 2011 ngay 07-6-2011_KH TPCP vung TNB (03-1-2012)" xfId="4548"/>
    <cellStyle name="T_danh muc chuan bi dau tu 2011 ngay 07-6-2011_KH TPCP vung TNB (03-1-2012) 2" xfId="4549"/>
    <cellStyle name="T_Danh muc pbo nguon von XSKT, XDCB nam 2009 chuyen qua nam 2010" xfId="4550"/>
    <cellStyle name="T_Danh muc pbo nguon von XSKT, XDCB nam 2009 chuyen qua nam 2010 2" xfId="4551"/>
    <cellStyle name="T_Danh muc pbo nguon von XSKT, XDCB nam 2009 chuyen qua nam 2010_!1 1 bao cao giao KH ve HTCMT vung TNB   12-12-2011" xfId="4552"/>
    <cellStyle name="T_Danh muc pbo nguon von XSKT, XDCB nam 2009 chuyen qua nam 2010_!1 1 bao cao giao KH ve HTCMT vung TNB   12-12-2011 2" xfId="4553"/>
    <cellStyle name="T_Danh muc pbo nguon von XSKT, XDCB nam 2009 chuyen qua nam 2010_KH TPCP vung TNB (03-1-2012)" xfId="4554"/>
    <cellStyle name="T_Danh muc pbo nguon von XSKT, XDCB nam 2009 chuyen qua nam 2010_KH TPCP vung TNB (03-1-2012) 2" xfId="4555"/>
    <cellStyle name="T_dieu chinh KH 2011 ngay 26-5-2011111" xfId="4556"/>
    <cellStyle name="T_dieu chinh KH 2011 ngay 26-5-2011111 2" xfId="4557"/>
    <cellStyle name="T_dieu chinh KH 2011 ngay 26-5-2011111_!1 1 bao cao giao KH ve HTCMT vung TNB   12-12-2011" xfId="4558"/>
    <cellStyle name="T_dieu chinh KH 2011 ngay 26-5-2011111_!1 1 bao cao giao KH ve HTCMT vung TNB   12-12-2011 2" xfId="4559"/>
    <cellStyle name="T_dieu chinh KH 2011 ngay 26-5-2011111_KH TPCP vung TNB (03-1-2012)" xfId="4560"/>
    <cellStyle name="T_dieu chinh KH 2011 ngay 26-5-2011111_KH TPCP vung TNB (03-1-2012) 2" xfId="4561"/>
    <cellStyle name="T_DK 2014-2015 final" xfId="4562"/>
    <cellStyle name="T_DK 2014-2015 final_05-12  KH trung han 2016-2020 - Liem Thinh edited" xfId="4563"/>
    <cellStyle name="T_DK 2014-2015 final_Copy of 05-12  KH trung han 2016-2020 - Liem Thinh edited (1)" xfId="4564"/>
    <cellStyle name="T_DK 2014-2015 new" xfId="4565"/>
    <cellStyle name="T_DK 2014-2015 new_05-12  KH trung han 2016-2020 - Liem Thinh edited" xfId="4566"/>
    <cellStyle name="T_DK 2014-2015 new_Copy of 05-12  KH trung han 2016-2020 - Liem Thinh edited (1)" xfId="4567"/>
    <cellStyle name="T_DK KH CBDT 2014 11-11-2013" xfId="4568"/>
    <cellStyle name="T_DK KH CBDT 2014 11-11-2013(1)" xfId="4569"/>
    <cellStyle name="T_DK KH CBDT 2014 11-11-2013(1)_05-12  KH trung han 2016-2020 - Liem Thinh edited" xfId="4570"/>
    <cellStyle name="T_DK KH CBDT 2014 11-11-2013(1)_Copy of 05-12  KH trung han 2016-2020 - Liem Thinh edited (1)" xfId="4571"/>
    <cellStyle name="T_DK KH CBDT 2014 11-11-2013_05-12  KH trung han 2016-2020 - Liem Thinh edited" xfId="4572"/>
    <cellStyle name="T_DK KH CBDT 2014 11-11-2013_Copy of 05-12  KH trung han 2016-2020 - Liem Thinh edited (1)" xfId="4573"/>
    <cellStyle name="T_DS KCH PHAN BO VON NSDP NAM 2010" xfId="4574"/>
    <cellStyle name="T_DS KCH PHAN BO VON NSDP NAM 2010 2" xfId="4575"/>
    <cellStyle name="T_DS KCH PHAN BO VON NSDP NAM 2010_!1 1 bao cao giao KH ve HTCMT vung TNB   12-12-2011" xfId="4576"/>
    <cellStyle name="T_DS KCH PHAN BO VON NSDP NAM 2010_!1 1 bao cao giao KH ve HTCMT vung TNB   12-12-2011 2" xfId="4577"/>
    <cellStyle name="T_DS KCH PHAN BO VON NSDP NAM 2010_KH TPCP vung TNB (03-1-2012)" xfId="4578"/>
    <cellStyle name="T_DS KCH PHAN BO VON NSDP NAM 2010_KH TPCP vung TNB (03-1-2012) 2" xfId="4579"/>
    <cellStyle name="T_Du an khoi cong moi nam 2010" xfId="4580"/>
    <cellStyle name="T_Du an khoi cong moi nam 2010 2" xfId="4581"/>
    <cellStyle name="T_Du an khoi cong moi nam 2010_!1 1 bao cao giao KH ve HTCMT vung TNB   12-12-2011" xfId="4582"/>
    <cellStyle name="T_Du an khoi cong moi nam 2010_!1 1 bao cao giao KH ve HTCMT vung TNB   12-12-2011 2" xfId="4583"/>
    <cellStyle name="T_Du an khoi cong moi nam 2010_KH TPCP vung TNB (03-1-2012)" xfId="4584"/>
    <cellStyle name="T_Du an khoi cong moi nam 2010_KH TPCP vung TNB (03-1-2012) 2" xfId="4585"/>
    <cellStyle name="T_DU AN TKQH VA CHUAN BI DAU TU NAM 2007 sua ngay 9-11" xfId="4586"/>
    <cellStyle name="T_DU AN TKQH VA CHUAN BI DAU TU NAM 2007 sua ngay 9-11 2" xfId="4587"/>
    <cellStyle name="T_DU AN TKQH VA CHUAN BI DAU TU NAM 2007 sua ngay 9-11_!1 1 bao cao giao KH ve HTCMT vung TNB   12-12-2011" xfId="4588"/>
    <cellStyle name="T_DU AN TKQH VA CHUAN BI DAU TU NAM 2007 sua ngay 9-11_!1 1 bao cao giao KH ve HTCMT vung TNB   12-12-2011 2" xfId="4589"/>
    <cellStyle name="T_DU AN TKQH VA CHUAN BI DAU TU NAM 2007 sua ngay 9-11_Bieu mau danh muc du an thuoc CTMTQG nam 2008" xfId="4590"/>
    <cellStyle name="T_DU AN TKQH VA CHUAN BI DAU TU NAM 2007 sua ngay 9-11_Bieu mau danh muc du an thuoc CTMTQG nam 2008 2" xfId="4591"/>
    <cellStyle name="T_DU AN TKQH VA CHUAN BI DAU TU NAM 2007 sua ngay 9-11_Bieu mau danh muc du an thuoc CTMTQG nam 2008_!1 1 bao cao giao KH ve HTCMT vung TNB   12-12-2011" xfId="4592"/>
    <cellStyle name="T_DU AN TKQH VA CHUAN BI DAU TU NAM 2007 sua ngay 9-11_Bieu mau danh muc du an thuoc CTMTQG nam 2008_!1 1 bao cao giao KH ve HTCMT vung TNB   12-12-2011 2" xfId="4593"/>
    <cellStyle name="T_DU AN TKQH VA CHUAN BI DAU TU NAM 2007 sua ngay 9-11_Bieu mau danh muc du an thuoc CTMTQG nam 2008_KH TPCP vung TNB (03-1-2012)" xfId="4594"/>
    <cellStyle name="T_DU AN TKQH VA CHUAN BI DAU TU NAM 2007 sua ngay 9-11_Bieu mau danh muc du an thuoc CTMTQG nam 2008_KH TPCP vung TNB (03-1-2012) 2" xfId="4595"/>
    <cellStyle name="T_DU AN TKQH VA CHUAN BI DAU TU NAM 2007 sua ngay 9-11_Du an khoi cong moi nam 2010" xfId="4596"/>
    <cellStyle name="T_DU AN TKQH VA CHUAN BI DAU TU NAM 2007 sua ngay 9-11_Du an khoi cong moi nam 2010 2" xfId="4597"/>
    <cellStyle name="T_DU AN TKQH VA CHUAN BI DAU TU NAM 2007 sua ngay 9-11_Du an khoi cong moi nam 2010_!1 1 bao cao giao KH ve HTCMT vung TNB   12-12-2011" xfId="4598"/>
    <cellStyle name="T_DU AN TKQH VA CHUAN BI DAU TU NAM 2007 sua ngay 9-11_Du an khoi cong moi nam 2010_!1 1 bao cao giao KH ve HTCMT vung TNB   12-12-2011 2" xfId="4599"/>
    <cellStyle name="T_DU AN TKQH VA CHUAN BI DAU TU NAM 2007 sua ngay 9-11_Du an khoi cong moi nam 2010_KH TPCP vung TNB (03-1-2012)" xfId="4600"/>
    <cellStyle name="T_DU AN TKQH VA CHUAN BI DAU TU NAM 2007 sua ngay 9-11_Du an khoi cong moi nam 2010_KH TPCP vung TNB (03-1-2012) 2" xfId="4601"/>
    <cellStyle name="T_DU AN TKQH VA CHUAN BI DAU TU NAM 2007 sua ngay 9-11_Ket qua phan bo von nam 2008" xfId="4602"/>
    <cellStyle name="T_DU AN TKQH VA CHUAN BI DAU TU NAM 2007 sua ngay 9-11_Ket qua phan bo von nam 2008 2" xfId="4603"/>
    <cellStyle name="T_DU AN TKQH VA CHUAN BI DAU TU NAM 2007 sua ngay 9-11_Ket qua phan bo von nam 2008_!1 1 bao cao giao KH ve HTCMT vung TNB   12-12-2011" xfId="4604"/>
    <cellStyle name="T_DU AN TKQH VA CHUAN BI DAU TU NAM 2007 sua ngay 9-11_Ket qua phan bo von nam 2008_!1 1 bao cao giao KH ve HTCMT vung TNB   12-12-2011 2" xfId="4605"/>
    <cellStyle name="T_DU AN TKQH VA CHUAN BI DAU TU NAM 2007 sua ngay 9-11_Ket qua phan bo von nam 2008_KH TPCP vung TNB (03-1-2012)" xfId="4606"/>
    <cellStyle name="T_DU AN TKQH VA CHUAN BI DAU TU NAM 2007 sua ngay 9-11_Ket qua phan bo von nam 2008_KH TPCP vung TNB (03-1-2012) 2" xfId="4607"/>
    <cellStyle name="T_DU AN TKQH VA CHUAN BI DAU TU NAM 2007 sua ngay 9-11_KH TPCP vung TNB (03-1-2012)" xfId="4608"/>
    <cellStyle name="T_DU AN TKQH VA CHUAN BI DAU TU NAM 2007 sua ngay 9-11_KH TPCP vung TNB (03-1-2012) 2" xfId="4609"/>
    <cellStyle name="T_DU AN TKQH VA CHUAN BI DAU TU NAM 2007 sua ngay 9-11_KH XDCB_2008 lan 2 sua ngay 10-11" xfId="4610"/>
    <cellStyle name="T_DU AN TKQH VA CHUAN BI DAU TU NAM 2007 sua ngay 9-11_KH XDCB_2008 lan 2 sua ngay 10-11 2" xfId="4611"/>
    <cellStyle name="T_DU AN TKQH VA CHUAN BI DAU TU NAM 2007 sua ngay 9-11_KH XDCB_2008 lan 2 sua ngay 10-11_!1 1 bao cao giao KH ve HTCMT vung TNB   12-12-2011" xfId="4612"/>
    <cellStyle name="T_DU AN TKQH VA CHUAN BI DAU TU NAM 2007 sua ngay 9-11_KH XDCB_2008 lan 2 sua ngay 10-11_!1 1 bao cao giao KH ve HTCMT vung TNB   12-12-2011 2" xfId="4613"/>
    <cellStyle name="T_DU AN TKQH VA CHUAN BI DAU TU NAM 2007 sua ngay 9-11_KH XDCB_2008 lan 2 sua ngay 10-11_KH TPCP vung TNB (03-1-2012)" xfId="4614"/>
    <cellStyle name="T_DU AN TKQH VA CHUAN BI DAU TU NAM 2007 sua ngay 9-11_KH XDCB_2008 lan 2 sua ngay 10-11_KH TPCP vung TNB (03-1-2012) 2" xfId="4615"/>
    <cellStyle name="T_du toan dieu chinh  20-8-2006" xfId="4616"/>
    <cellStyle name="T_du toan dieu chinh  20-8-2006 2" xfId="4617"/>
    <cellStyle name="T_du toan dieu chinh  20-8-2006_!1 1 bao cao giao KH ve HTCMT vung TNB   12-12-2011" xfId="4618"/>
    <cellStyle name="T_du toan dieu chinh  20-8-2006_!1 1 bao cao giao KH ve HTCMT vung TNB   12-12-2011 2" xfId="4619"/>
    <cellStyle name="T_du toan dieu chinh  20-8-2006_Bieu4HTMT" xfId="4620"/>
    <cellStyle name="T_du toan dieu chinh  20-8-2006_Bieu4HTMT 2" xfId="4621"/>
    <cellStyle name="T_du toan dieu chinh  20-8-2006_Bieu4HTMT_!1 1 bao cao giao KH ve HTCMT vung TNB   12-12-2011" xfId="4622"/>
    <cellStyle name="T_du toan dieu chinh  20-8-2006_Bieu4HTMT_!1 1 bao cao giao KH ve HTCMT vung TNB   12-12-2011 2" xfId="4623"/>
    <cellStyle name="T_du toan dieu chinh  20-8-2006_Bieu4HTMT_KH TPCP vung TNB (03-1-2012)" xfId="4624"/>
    <cellStyle name="T_du toan dieu chinh  20-8-2006_Bieu4HTMT_KH TPCP vung TNB (03-1-2012) 2" xfId="4625"/>
    <cellStyle name="T_du toan dieu chinh  20-8-2006_KH TPCP vung TNB (03-1-2012)" xfId="4626"/>
    <cellStyle name="T_du toan dieu chinh  20-8-2006_KH TPCP vung TNB (03-1-2012) 2" xfId="4627"/>
    <cellStyle name="T_giao KH 2011 ngay 10-12-2010" xfId="4628"/>
    <cellStyle name="T_giao KH 2011 ngay 10-12-2010 2" xfId="4629"/>
    <cellStyle name="T_giao KH 2011 ngay 10-12-2010_!1 1 bao cao giao KH ve HTCMT vung TNB   12-12-2011" xfId="4630"/>
    <cellStyle name="T_giao KH 2011 ngay 10-12-2010_!1 1 bao cao giao KH ve HTCMT vung TNB   12-12-2011 2" xfId="4631"/>
    <cellStyle name="T_giao KH 2011 ngay 10-12-2010_KH TPCP vung TNB (03-1-2012)" xfId="4632"/>
    <cellStyle name="T_giao KH 2011 ngay 10-12-2010_KH TPCP vung TNB (03-1-2012) 2" xfId="4633"/>
    <cellStyle name="T_Ht-PTq1-03" xfId="4634"/>
    <cellStyle name="T_Ht-PTq1-03 2" xfId="4635"/>
    <cellStyle name="T_Ht-PTq1-03_!1 1 bao cao giao KH ve HTCMT vung TNB   12-12-2011" xfId="4636"/>
    <cellStyle name="T_Ht-PTq1-03_!1 1 bao cao giao KH ve HTCMT vung TNB   12-12-2011 2" xfId="4637"/>
    <cellStyle name="T_Ht-PTq1-03_kien giang 2" xfId="4638"/>
    <cellStyle name="T_Ht-PTq1-03_kien giang 2 2" xfId="4639"/>
    <cellStyle name="T_Ke hoach KTXH  nam 2009_PKT thang 11 nam 2008" xfId="4640"/>
    <cellStyle name="T_Ke hoach KTXH  nam 2009_PKT thang 11 nam 2008 2" xfId="4641"/>
    <cellStyle name="T_Ke hoach KTXH  nam 2009_PKT thang 11 nam 2008_!1 1 bao cao giao KH ve HTCMT vung TNB   12-12-2011" xfId="4642"/>
    <cellStyle name="T_Ke hoach KTXH  nam 2009_PKT thang 11 nam 2008_!1 1 bao cao giao KH ve HTCMT vung TNB   12-12-2011 2" xfId="4643"/>
    <cellStyle name="T_Ke hoach KTXH  nam 2009_PKT thang 11 nam 2008_KH TPCP vung TNB (03-1-2012)" xfId="4644"/>
    <cellStyle name="T_Ke hoach KTXH  nam 2009_PKT thang 11 nam 2008_KH TPCP vung TNB (03-1-2012) 2" xfId="4645"/>
    <cellStyle name="T_Ket qua dau thau" xfId="4646"/>
    <cellStyle name="T_Ket qua dau thau 2" xfId="4647"/>
    <cellStyle name="T_Ket qua dau thau_!1 1 bao cao giao KH ve HTCMT vung TNB   12-12-2011" xfId="4648"/>
    <cellStyle name="T_Ket qua dau thau_!1 1 bao cao giao KH ve HTCMT vung TNB   12-12-2011 2" xfId="4649"/>
    <cellStyle name="T_Ket qua dau thau_KH TPCP vung TNB (03-1-2012)" xfId="4650"/>
    <cellStyle name="T_Ket qua dau thau_KH TPCP vung TNB (03-1-2012) 2" xfId="4651"/>
    <cellStyle name="T_Ket qua phan bo von nam 2008" xfId="4652"/>
    <cellStyle name="T_Ket qua phan bo von nam 2008 2" xfId="4653"/>
    <cellStyle name="T_Ket qua phan bo von nam 2008_!1 1 bao cao giao KH ve HTCMT vung TNB   12-12-2011" xfId="4654"/>
    <cellStyle name="T_Ket qua phan bo von nam 2008_!1 1 bao cao giao KH ve HTCMT vung TNB   12-12-2011 2" xfId="4655"/>
    <cellStyle name="T_Ket qua phan bo von nam 2008_KH TPCP vung TNB (03-1-2012)" xfId="4656"/>
    <cellStyle name="T_Ket qua phan bo von nam 2008_KH TPCP vung TNB (03-1-2012) 2" xfId="4657"/>
    <cellStyle name="T_kien giang 2" xfId="4667"/>
    <cellStyle name="T_kien giang 2 2" xfId="4668"/>
    <cellStyle name="T_KH 2011-2015" xfId="4658"/>
    <cellStyle name="T_KH TPCP vung TNB (03-1-2012)" xfId="4659"/>
    <cellStyle name="T_KH TPCP vung TNB (03-1-2012) 2" xfId="4660"/>
    <cellStyle name="T_KH XDCB_2008 lan 2 sua ngay 10-11" xfId="4661"/>
    <cellStyle name="T_KH XDCB_2008 lan 2 sua ngay 10-11 2" xfId="4662"/>
    <cellStyle name="T_KH XDCB_2008 lan 2 sua ngay 10-11_!1 1 bao cao giao KH ve HTCMT vung TNB   12-12-2011" xfId="4663"/>
    <cellStyle name="T_KH XDCB_2008 lan 2 sua ngay 10-11_!1 1 bao cao giao KH ve HTCMT vung TNB   12-12-2011 2" xfId="4664"/>
    <cellStyle name="T_KH XDCB_2008 lan 2 sua ngay 10-11_KH TPCP vung TNB (03-1-2012)" xfId="4665"/>
    <cellStyle name="T_KH XDCB_2008 lan 2 sua ngay 10-11_KH TPCP vung TNB (03-1-2012) 2" xfId="4666"/>
    <cellStyle name="T_Me_Tri_6_07" xfId="4669"/>
    <cellStyle name="T_Me_Tri_6_07 2" xfId="4670"/>
    <cellStyle name="T_Me_Tri_6_07_!1 1 bao cao giao KH ve HTCMT vung TNB   12-12-2011" xfId="4671"/>
    <cellStyle name="T_Me_Tri_6_07_!1 1 bao cao giao KH ve HTCMT vung TNB   12-12-2011 2" xfId="4672"/>
    <cellStyle name="T_Me_Tri_6_07_Bieu4HTMT" xfId="4673"/>
    <cellStyle name="T_Me_Tri_6_07_Bieu4HTMT 2" xfId="4674"/>
    <cellStyle name="T_Me_Tri_6_07_Bieu4HTMT_!1 1 bao cao giao KH ve HTCMT vung TNB   12-12-2011" xfId="4675"/>
    <cellStyle name="T_Me_Tri_6_07_Bieu4HTMT_!1 1 bao cao giao KH ve HTCMT vung TNB   12-12-2011 2" xfId="4676"/>
    <cellStyle name="T_Me_Tri_6_07_Bieu4HTMT_KH TPCP vung TNB (03-1-2012)" xfId="4677"/>
    <cellStyle name="T_Me_Tri_6_07_Bieu4HTMT_KH TPCP vung TNB (03-1-2012) 2" xfId="4678"/>
    <cellStyle name="T_Me_Tri_6_07_KH TPCP vung TNB (03-1-2012)" xfId="4679"/>
    <cellStyle name="T_Me_Tri_6_07_KH TPCP vung TNB (03-1-2012) 2" xfId="4680"/>
    <cellStyle name="T_N2 thay dat (N1-1)" xfId="4681"/>
    <cellStyle name="T_N2 thay dat (N1-1) 2" xfId="4682"/>
    <cellStyle name="T_N2 thay dat (N1-1)_!1 1 bao cao giao KH ve HTCMT vung TNB   12-12-2011" xfId="4683"/>
    <cellStyle name="T_N2 thay dat (N1-1)_!1 1 bao cao giao KH ve HTCMT vung TNB   12-12-2011 2" xfId="4684"/>
    <cellStyle name="T_N2 thay dat (N1-1)_Bieu4HTMT" xfId="4685"/>
    <cellStyle name="T_N2 thay dat (N1-1)_Bieu4HTMT 2" xfId="4686"/>
    <cellStyle name="T_N2 thay dat (N1-1)_Bieu4HTMT_!1 1 bao cao giao KH ve HTCMT vung TNB   12-12-2011" xfId="4687"/>
    <cellStyle name="T_N2 thay dat (N1-1)_Bieu4HTMT_!1 1 bao cao giao KH ve HTCMT vung TNB   12-12-2011 2" xfId="4688"/>
    <cellStyle name="T_N2 thay dat (N1-1)_Bieu4HTMT_KH TPCP vung TNB (03-1-2012)" xfId="4689"/>
    <cellStyle name="T_N2 thay dat (N1-1)_Bieu4HTMT_KH TPCP vung TNB (03-1-2012) 2" xfId="4690"/>
    <cellStyle name="T_N2 thay dat (N1-1)_KH TPCP vung TNB (03-1-2012)" xfId="4691"/>
    <cellStyle name="T_N2 thay dat (N1-1)_KH TPCP vung TNB (03-1-2012) 2" xfId="4692"/>
    <cellStyle name="T_Phuong an can doi nam 2008" xfId="4693"/>
    <cellStyle name="T_Phuong an can doi nam 2008 2" xfId="4694"/>
    <cellStyle name="T_Phuong an can doi nam 2008_!1 1 bao cao giao KH ve HTCMT vung TNB   12-12-2011" xfId="4695"/>
    <cellStyle name="T_Phuong an can doi nam 2008_!1 1 bao cao giao KH ve HTCMT vung TNB   12-12-2011 2" xfId="4696"/>
    <cellStyle name="T_Phuong an can doi nam 2008_KH TPCP vung TNB (03-1-2012)" xfId="4697"/>
    <cellStyle name="T_Phuong an can doi nam 2008_KH TPCP vung TNB (03-1-2012) 2" xfId="4698"/>
    <cellStyle name="T_Seagame(BTL)" xfId="4699"/>
    <cellStyle name="T_Seagame(BTL) 2" xfId="4700"/>
    <cellStyle name="T_So GTVT" xfId="4701"/>
    <cellStyle name="T_So GTVT 2" xfId="4702"/>
    <cellStyle name="T_So GTVT_!1 1 bao cao giao KH ve HTCMT vung TNB   12-12-2011" xfId="4703"/>
    <cellStyle name="T_So GTVT_!1 1 bao cao giao KH ve HTCMT vung TNB   12-12-2011 2" xfId="4704"/>
    <cellStyle name="T_So GTVT_KH TPCP vung TNB (03-1-2012)" xfId="4705"/>
    <cellStyle name="T_So GTVT_KH TPCP vung TNB (03-1-2012) 2" xfId="4706"/>
    <cellStyle name="T_tai co cau dau tu (tong hop)1" xfId="4707"/>
    <cellStyle name="T_TDT + duong(8-5-07)" xfId="4708"/>
    <cellStyle name="T_TDT + duong(8-5-07) 2" xfId="4709"/>
    <cellStyle name="T_TDT + duong(8-5-07)_!1 1 bao cao giao KH ve HTCMT vung TNB   12-12-2011" xfId="4710"/>
    <cellStyle name="T_TDT + duong(8-5-07)_!1 1 bao cao giao KH ve HTCMT vung TNB   12-12-2011 2" xfId="4711"/>
    <cellStyle name="T_TDT + duong(8-5-07)_Bieu4HTMT" xfId="4712"/>
    <cellStyle name="T_TDT + duong(8-5-07)_Bieu4HTMT 2" xfId="4713"/>
    <cellStyle name="T_TDT + duong(8-5-07)_Bieu4HTMT_!1 1 bao cao giao KH ve HTCMT vung TNB   12-12-2011" xfId="4714"/>
    <cellStyle name="T_TDT + duong(8-5-07)_Bieu4HTMT_!1 1 bao cao giao KH ve HTCMT vung TNB   12-12-2011 2" xfId="4715"/>
    <cellStyle name="T_TDT + duong(8-5-07)_Bieu4HTMT_KH TPCP vung TNB (03-1-2012)" xfId="4716"/>
    <cellStyle name="T_TDT + duong(8-5-07)_Bieu4HTMT_KH TPCP vung TNB (03-1-2012) 2" xfId="4717"/>
    <cellStyle name="T_TDT + duong(8-5-07)_KH TPCP vung TNB (03-1-2012)" xfId="4718"/>
    <cellStyle name="T_TDT + duong(8-5-07)_KH TPCP vung TNB (03-1-2012) 2" xfId="4719"/>
    <cellStyle name="T_TK_HT" xfId="4744"/>
    <cellStyle name="T_TK_HT 2" xfId="4745"/>
    <cellStyle name="T_tham_tra_du_toan" xfId="4720"/>
    <cellStyle name="T_tham_tra_du_toan 2" xfId="4721"/>
    <cellStyle name="T_tham_tra_du_toan_!1 1 bao cao giao KH ve HTCMT vung TNB   12-12-2011" xfId="4722"/>
    <cellStyle name="T_tham_tra_du_toan_!1 1 bao cao giao KH ve HTCMT vung TNB   12-12-2011 2" xfId="4723"/>
    <cellStyle name="T_tham_tra_du_toan_Bieu4HTMT" xfId="4724"/>
    <cellStyle name="T_tham_tra_du_toan_Bieu4HTMT 2" xfId="4725"/>
    <cellStyle name="T_tham_tra_du_toan_Bieu4HTMT_!1 1 bao cao giao KH ve HTCMT vung TNB   12-12-2011" xfId="4726"/>
    <cellStyle name="T_tham_tra_du_toan_Bieu4HTMT_!1 1 bao cao giao KH ve HTCMT vung TNB   12-12-2011 2" xfId="4727"/>
    <cellStyle name="T_tham_tra_du_toan_Bieu4HTMT_KH TPCP vung TNB (03-1-2012)" xfId="4728"/>
    <cellStyle name="T_tham_tra_du_toan_Bieu4HTMT_KH TPCP vung TNB (03-1-2012) 2" xfId="4729"/>
    <cellStyle name="T_tham_tra_du_toan_KH TPCP vung TNB (03-1-2012)" xfId="4730"/>
    <cellStyle name="T_tham_tra_du_toan_KH TPCP vung TNB (03-1-2012) 2" xfId="4731"/>
    <cellStyle name="T_Thiet bi" xfId="4732"/>
    <cellStyle name="T_Thiet bi 2" xfId="4733"/>
    <cellStyle name="T_Thiet bi_!1 1 bao cao giao KH ve HTCMT vung TNB   12-12-2011" xfId="4734"/>
    <cellStyle name="T_Thiet bi_!1 1 bao cao giao KH ve HTCMT vung TNB   12-12-2011 2" xfId="4735"/>
    <cellStyle name="T_Thiet bi_Bieu4HTMT" xfId="4736"/>
    <cellStyle name="T_Thiet bi_Bieu4HTMT 2" xfId="4737"/>
    <cellStyle name="T_Thiet bi_Bieu4HTMT_!1 1 bao cao giao KH ve HTCMT vung TNB   12-12-2011" xfId="4738"/>
    <cellStyle name="T_Thiet bi_Bieu4HTMT_!1 1 bao cao giao KH ve HTCMT vung TNB   12-12-2011 2" xfId="4739"/>
    <cellStyle name="T_Thiet bi_Bieu4HTMT_KH TPCP vung TNB (03-1-2012)" xfId="4740"/>
    <cellStyle name="T_Thiet bi_Bieu4HTMT_KH TPCP vung TNB (03-1-2012) 2" xfId="4741"/>
    <cellStyle name="T_Thiet bi_KH TPCP vung TNB (03-1-2012)" xfId="4742"/>
    <cellStyle name="T_Thiet bi_KH TPCP vung TNB (03-1-2012) 2" xfId="4743"/>
    <cellStyle name="T_Van Ban 2007" xfId="4746"/>
    <cellStyle name="T_Van Ban 2007_15_10_2013 BC nhu cau von doi ung ODA (2014-2016) ngay 15102013 Sua" xfId="4747"/>
    <cellStyle name="T_Van Ban 2007_bao cao phan bo KHDT 2011(final)" xfId="4748"/>
    <cellStyle name="T_Van Ban 2007_bao cao phan bo KHDT 2011(final)_BC nhu cau von doi ung ODA nganh NN (BKH)" xfId="4749"/>
    <cellStyle name="T_Van Ban 2007_bao cao phan bo KHDT 2011(final)_BC Tai co cau (bieu TH)" xfId="4750"/>
    <cellStyle name="T_Van Ban 2007_bao cao phan bo KHDT 2011(final)_DK 2014-2015 final" xfId="4751"/>
    <cellStyle name="T_Van Ban 2007_bao cao phan bo KHDT 2011(final)_DK 2014-2015 new" xfId="4752"/>
    <cellStyle name="T_Van Ban 2007_bao cao phan bo KHDT 2011(final)_DK KH CBDT 2014 11-11-2013" xfId="4753"/>
    <cellStyle name="T_Van Ban 2007_bao cao phan bo KHDT 2011(final)_DK KH CBDT 2014 11-11-2013(1)" xfId="4754"/>
    <cellStyle name="T_Van Ban 2007_bao cao phan bo KHDT 2011(final)_KH 2011-2015" xfId="4755"/>
    <cellStyle name="T_Van Ban 2007_bao cao phan bo KHDT 2011(final)_tai co cau dau tu (tong hop)1" xfId="4756"/>
    <cellStyle name="T_Van Ban 2007_BC nhu cau von doi ung ODA nganh NN (BKH)" xfId="4757"/>
    <cellStyle name="T_Van Ban 2007_BC nhu cau von doi ung ODA nganh NN (BKH)_05-12  KH trung han 2016-2020 - Liem Thinh edited" xfId="4758"/>
    <cellStyle name="T_Van Ban 2007_BC nhu cau von doi ung ODA nganh NN (BKH)_Copy of 05-12  KH trung han 2016-2020 - Liem Thinh edited (1)" xfId="4759"/>
    <cellStyle name="T_Van Ban 2007_BC Tai co cau (bieu TH)" xfId="4760"/>
    <cellStyle name="T_Van Ban 2007_BC Tai co cau (bieu TH)_05-12  KH trung han 2016-2020 - Liem Thinh edited" xfId="4761"/>
    <cellStyle name="T_Van Ban 2007_BC Tai co cau (bieu TH)_Copy of 05-12  KH trung han 2016-2020 - Liem Thinh edited (1)" xfId="4762"/>
    <cellStyle name="T_Van Ban 2007_DK 2014-2015 final" xfId="4763"/>
    <cellStyle name="T_Van Ban 2007_DK 2014-2015 final_05-12  KH trung han 2016-2020 - Liem Thinh edited" xfId="4764"/>
    <cellStyle name="T_Van Ban 2007_DK 2014-2015 final_Copy of 05-12  KH trung han 2016-2020 - Liem Thinh edited (1)" xfId="4765"/>
    <cellStyle name="T_Van Ban 2007_DK 2014-2015 new" xfId="4766"/>
    <cellStyle name="T_Van Ban 2007_DK 2014-2015 new_05-12  KH trung han 2016-2020 - Liem Thinh edited" xfId="4767"/>
    <cellStyle name="T_Van Ban 2007_DK 2014-2015 new_Copy of 05-12  KH trung han 2016-2020 - Liem Thinh edited (1)" xfId="4768"/>
    <cellStyle name="T_Van Ban 2007_DK KH CBDT 2014 11-11-2013" xfId="4769"/>
    <cellStyle name="T_Van Ban 2007_DK KH CBDT 2014 11-11-2013(1)" xfId="4770"/>
    <cellStyle name="T_Van Ban 2007_DK KH CBDT 2014 11-11-2013(1)_05-12  KH trung han 2016-2020 - Liem Thinh edited" xfId="4771"/>
    <cellStyle name="T_Van Ban 2007_DK KH CBDT 2014 11-11-2013(1)_Copy of 05-12  KH trung han 2016-2020 - Liem Thinh edited (1)" xfId="4772"/>
    <cellStyle name="T_Van Ban 2007_DK KH CBDT 2014 11-11-2013_05-12  KH trung han 2016-2020 - Liem Thinh edited" xfId="4773"/>
    <cellStyle name="T_Van Ban 2007_DK KH CBDT 2014 11-11-2013_Copy of 05-12  KH trung han 2016-2020 - Liem Thinh edited (1)" xfId="4774"/>
    <cellStyle name="T_Van Ban 2008" xfId="4775"/>
    <cellStyle name="T_Van Ban 2008_15_10_2013 BC nhu cau von doi ung ODA (2014-2016) ngay 15102013 Sua" xfId="4776"/>
    <cellStyle name="T_Van Ban 2008_bao cao phan bo KHDT 2011(final)" xfId="4777"/>
    <cellStyle name="T_Van Ban 2008_bao cao phan bo KHDT 2011(final)_BC nhu cau von doi ung ODA nganh NN (BKH)" xfId="4778"/>
    <cellStyle name="T_Van Ban 2008_bao cao phan bo KHDT 2011(final)_BC Tai co cau (bieu TH)" xfId="4779"/>
    <cellStyle name="T_Van Ban 2008_bao cao phan bo KHDT 2011(final)_DK 2014-2015 final" xfId="4780"/>
    <cellStyle name="T_Van Ban 2008_bao cao phan bo KHDT 2011(final)_DK 2014-2015 new" xfId="4781"/>
    <cellStyle name="T_Van Ban 2008_bao cao phan bo KHDT 2011(final)_DK KH CBDT 2014 11-11-2013" xfId="4782"/>
    <cellStyle name="T_Van Ban 2008_bao cao phan bo KHDT 2011(final)_DK KH CBDT 2014 11-11-2013(1)" xfId="4783"/>
    <cellStyle name="T_Van Ban 2008_bao cao phan bo KHDT 2011(final)_KH 2011-2015" xfId="4784"/>
    <cellStyle name="T_Van Ban 2008_bao cao phan bo KHDT 2011(final)_tai co cau dau tu (tong hop)1" xfId="4785"/>
    <cellStyle name="T_Van Ban 2008_BC nhu cau von doi ung ODA nganh NN (BKH)" xfId="4786"/>
    <cellStyle name="T_Van Ban 2008_BC nhu cau von doi ung ODA nganh NN (BKH)_05-12  KH trung han 2016-2020 - Liem Thinh edited" xfId="4787"/>
    <cellStyle name="T_Van Ban 2008_BC nhu cau von doi ung ODA nganh NN (BKH)_Copy of 05-12  KH trung han 2016-2020 - Liem Thinh edited (1)" xfId="4788"/>
    <cellStyle name="T_Van Ban 2008_BC Tai co cau (bieu TH)" xfId="4789"/>
    <cellStyle name="T_Van Ban 2008_BC Tai co cau (bieu TH)_05-12  KH trung han 2016-2020 - Liem Thinh edited" xfId="4790"/>
    <cellStyle name="T_Van Ban 2008_BC Tai co cau (bieu TH)_Copy of 05-12  KH trung han 2016-2020 - Liem Thinh edited (1)" xfId="4791"/>
    <cellStyle name="T_Van Ban 2008_DK 2014-2015 final" xfId="4792"/>
    <cellStyle name="T_Van Ban 2008_DK 2014-2015 final_05-12  KH trung han 2016-2020 - Liem Thinh edited" xfId="4793"/>
    <cellStyle name="T_Van Ban 2008_DK 2014-2015 final_Copy of 05-12  KH trung han 2016-2020 - Liem Thinh edited (1)" xfId="4794"/>
    <cellStyle name="T_Van Ban 2008_DK 2014-2015 new" xfId="4795"/>
    <cellStyle name="T_Van Ban 2008_DK 2014-2015 new_05-12  KH trung han 2016-2020 - Liem Thinh edited" xfId="4796"/>
    <cellStyle name="T_Van Ban 2008_DK 2014-2015 new_Copy of 05-12  KH trung han 2016-2020 - Liem Thinh edited (1)" xfId="4797"/>
    <cellStyle name="T_Van Ban 2008_DK KH CBDT 2014 11-11-2013" xfId="4798"/>
    <cellStyle name="T_Van Ban 2008_DK KH CBDT 2014 11-11-2013(1)" xfId="4799"/>
    <cellStyle name="T_Van Ban 2008_DK KH CBDT 2014 11-11-2013(1)_05-12  KH trung han 2016-2020 - Liem Thinh edited" xfId="4800"/>
    <cellStyle name="T_Van Ban 2008_DK KH CBDT 2014 11-11-2013(1)_Copy of 05-12  KH trung han 2016-2020 - Liem Thinh edited (1)" xfId="4801"/>
    <cellStyle name="T_Van Ban 2008_DK KH CBDT 2014 11-11-2013_05-12  KH trung han 2016-2020 - Liem Thinh edited" xfId="4802"/>
    <cellStyle name="T_Van Ban 2008_DK KH CBDT 2014 11-11-2013_Copy of 05-12  KH trung han 2016-2020 - Liem Thinh edited (1)" xfId="4803"/>
    <cellStyle name="T_XDCB thang 12.2010" xfId="4804"/>
    <cellStyle name="T_XDCB thang 12.2010 2" xfId="4805"/>
    <cellStyle name="T_XDCB thang 12.2010_!1 1 bao cao giao KH ve HTCMT vung TNB   12-12-2011" xfId="4806"/>
    <cellStyle name="T_XDCB thang 12.2010_!1 1 bao cao giao KH ve HTCMT vung TNB   12-12-2011 2" xfId="4807"/>
    <cellStyle name="T_XDCB thang 12.2010_KH TPCP vung TNB (03-1-2012)" xfId="4808"/>
    <cellStyle name="T_XDCB thang 12.2010_KH TPCP vung TNB (03-1-2012) 2" xfId="4809"/>
    <cellStyle name="T_ÿÿÿÿÿ" xfId="4810"/>
    <cellStyle name="T_ÿÿÿÿÿ 2" xfId="4811"/>
    <cellStyle name="T_ÿÿÿÿÿ_!1 1 bao cao giao KH ve HTCMT vung TNB   12-12-2011" xfId="4812"/>
    <cellStyle name="T_ÿÿÿÿÿ_!1 1 bao cao giao KH ve HTCMT vung TNB   12-12-2011 2" xfId="4813"/>
    <cellStyle name="T_ÿÿÿÿÿ_Bieu mau cong trinh khoi cong moi 3-4" xfId="4814"/>
    <cellStyle name="T_ÿÿÿÿÿ_Bieu mau cong trinh khoi cong moi 3-4 2" xfId="4815"/>
    <cellStyle name="T_ÿÿÿÿÿ_Bieu mau cong trinh khoi cong moi 3-4_!1 1 bao cao giao KH ve HTCMT vung TNB   12-12-2011" xfId="4816"/>
    <cellStyle name="T_ÿÿÿÿÿ_Bieu mau cong trinh khoi cong moi 3-4_!1 1 bao cao giao KH ve HTCMT vung TNB   12-12-2011 2" xfId="4817"/>
    <cellStyle name="T_ÿÿÿÿÿ_Bieu mau cong trinh khoi cong moi 3-4_KH TPCP vung TNB (03-1-2012)" xfId="4818"/>
    <cellStyle name="T_ÿÿÿÿÿ_Bieu mau cong trinh khoi cong moi 3-4_KH TPCP vung TNB (03-1-2012) 2" xfId="4819"/>
    <cellStyle name="T_ÿÿÿÿÿ_Bieu3ODA" xfId="4820"/>
    <cellStyle name="T_ÿÿÿÿÿ_Bieu3ODA 2" xfId="4821"/>
    <cellStyle name="T_ÿÿÿÿÿ_Bieu3ODA_!1 1 bao cao giao KH ve HTCMT vung TNB   12-12-2011" xfId="4822"/>
    <cellStyle name="T_ÿÿÿÿÿ_Bieu3ODA_!1 1 bao cao giao KH ve HTCMT vung TNB   12-12-2011 2" xfId="4823"/>
    <cellStyle name="T_ÿÿÿÿÿ_Bieu3ODA_KH TPCP vung TNB (03-1-2012)" xfId="4824"/>
    <cellStyle name="T_ÿÿÿÿÿ_Bieu3ODA_KH TPCP vung TNB (03-1-2012) 2" xfId="4825"/>
    <cellStyle name="T_ÿÿÿÿÿ_Bieu4HTMT" xfId="4826"/>
    <cellStyle name="T_ÿÿÿÿÿ_Bieu4HTMT 2" xfId="4827"/>
    <cellStyle name="T_ÿÿÿÿÿ_Bieu4HTMT_!1 1 bao cao giao KH ve HTCMT vung TNB   12-12-2011" xfId="4828"/>
    <cellStyle name="T_ÿÿÿÿÿ_Bieu4HTMT_!1 1 bao cao giao KH ve HTCMT vung TNB   12-12-2011 2" xfId="4829"/>
    <cellStyle name="T_ÿÿÿÿÿ_Bieu4HTMT_KH TPCP vung TNB (03-1-2012)" xfId="4830"/>
    <cellStyle name="T_ÿÿÿÿÿ_Bieu4HTMT_KH TPCP vung TNB (03-1-2012) 2" xfId="4831"/>
    <cellStyle name="T_ÿÿÿÿÿ_kien giang 2" xfId="4834"/>
    <cellStyle name="T_ÿÿÿÿÿ_kien giang 2 2" xfId="4835"/>
    <cellStyle name="T_ÿÿÿÿÿ_KH TPCP vung TNB (03-1-2012)" xfId="4832"/>
    <cellStyle name="T_ÿÿÿÿÿ_KH TPCP vung TNB (03-1-2012) 2" xfId="4833"/>
    <cellStyle name="Text Indent A" xfId="4836"/>
    <cellStyle name="Text Indent B" xfId="4837"/>
    <cellStyle name="Text Indent B 10" xfId="4838"/>
    <cellStyle name="Text Indent B 11" xfId="4839"/>
    <cellStyle name="Text Indent B 12" xfId="4840"/>
    <cellStyle name="Text Indent B 13" xfId="4841"/>
    <cellStyle name="Text Indent B 14" xfId="4842"/>
    <cellStyle name="Text Indent B 15" xfId="4843"/>
    <cellStyle name="Text Indent B 16" xfId="4844"/>
    <cellStyle name="Text Indent B 2" xfId="4845"/>
    <cellStyle name="Text Indent B 3" xfId="4846"/>
    <cellStyle name="Text Indent B 4" xfId="4847"/>
    <cellStyle name="Text Indent B 5" xfId="4848"/>
    <cellStyle name="Text Indent B 6" xfId="4849"/>
    <cellStyle name="Text Indent B 7" xfId="4850"/>
    <cellStyle name="Text Indent B 8" xfId="4851"/>
    <cellStyle name="Text Indent B 9" xfId="4852"/>
    <cellStyle name="Text Indent C" xfId="4853"/>
    <cellStyle name="Text Indent C 10" xfId="4854"/>
    <cellStyle name="Text Indent C 11" xfId="4855"/>
    <cellStyle name="Text Indent C 12" xfId="4856"/>
    <cellStyle name="Text Indent C 13" xfId="4857"/>
    <cellStyle name="Text Indent C 14" xfId="4858"/>
    <cellStyle name="Text Indent C 15" xfId="4859"/>
    <cellStyle name="Text Indent C 16" xfId="4860"/>
    <cellStyle name="Text Indent C 2" xfId="4861"/>
    <cellStyle name="Text Indent C 3" xfId="4862"/>
    <cellStyle name="Text Indent C 4" xfId="4863"/>
    <cellStyle name="Text Indent C 5" xfId="4864"/>
    <cellStyle name="Text Indent C 6" xfId="4865"/>
    <cellStyle name="Text Indent C 7" xfId="4866"/>
    <cellStyle name="Text Indent C 8" xfId="4867"/>
    <cellStyle name="Text Indent C 9" xfId="4868"/>
    <cellStyle name="Tickmark" xfId="4892"/>
    <cellStyle name="Tien1" xfId="4893"/>
    <cellStyle name="Tieu_de_2" xfId="4894"/>
    <cellStyle name="Times New Roman" xfId="4895"/>
    <cellStyle name="tit1" xfId="4896"/>
    <cellStyle name="tit2" xfId="4897"/>
    <cellStyle name="tit2 2" xfId="4898"/>
    <cellStyle name="tit3" xfId="4899"/>
    <cellStyle name="tit4" xfId="4900"/>
    <cellStyle name="Title 2" xfId="4901"/>
    <cellStyle name="Tong so" xfId="4902"/>
    <cellStyle name="tong so 1" xfId="4903"/>
    <cellStyle name="Tong so_Bieu KHPTLN 2016-2020" xfId="4904"/>
    <cellStyle name="Tongcong" xfId="4905"/>
    <cellStyle name="Total 2" xfId="4906"/>
    <cellStyle name="tt1" xfId="4908"/>
    <cellStyle name="Tusental (0)_pldt" xfId="4909"/>
    <cellStyle name="Tusental_pldt" xfId="4910"/>
    <cellStyle name="th" xfId="4869"/>
    <cellStyle name="th 2" xfId="4870"/>
    <cellStyle name="þ_x005f_x001d_ð¤_x005f_x000c_¯þ_x005f_x0014__x005f_x000d_¨þU_x005f_x0001_À_x005f_x0004_ _x005f_x0015__x005f_x000f__x005f_x0001__x005f_x0001_" xfId="4871"/>
    <cellStyle name="þ_x005f_x001d_ð·_x005f_x000c_æþ'_x005f_x000d_ßþU_x005f_x0001_Ø_x005f_x0005_ü_x005f_x0014__x005f_x0007__x005f_x0001__x005f_x0001_" xfId="4872"/>
    <cellStyle name="þ_x005f_x001d_ðÇ%Uý—&amp;Hý9_x005f_x0008_Ÿ s_x005f_x000a__x005f_x0007__x005f_x0001__x005f_x0001_" xfId="4873"/>
    <cellStyle name="þ_x005f_x001d_ðK_x005f_x000c_Fý_x005f_x001b__x005f_x000d_9ýU_x005f_x0001_Ð_x005f_x0008_¦)_x005f_x0007__x005f_x0001__x005f_x0001_" xfId="4874"/>
    <cellStyle name="þ_x005f_x005f_x005f_x001d_ð¤_x005f_x005f_x005f_x000c_¯þ_x005f_x005f_x005f_x0014__x005f_x005f_x005f_x000d_¨þU_x005f_x005f_x005f_x0001_À_x005f_x005f_x005f_x0004_ _x005f_x005f_x005f_x0015__x005f_x005f_x005f_x000f__x005f_x005f_x005f_x0001__x005f_x005f_x005f_x0001_" xfId="4875"/>
    <cellStyle name="þ_x005f_x005f_x005f_x001d_ð·_x005f_x005f_x005f_x000c_æþ'_x005f_x005f_x005f_x000d_ßþU_x005f_x005f_x005f_x0001_Ø_x005f_x005f_x005f_x0005_ü_x005f_x005f_x005f_x0014__x005f_x005f_x005f_x0007__x005f_x005f_x005f_x0001__x005f_x005f_x005f_x0001_" xfId="4876"/>
    <cellStyle name="þ_x005f_x005f_x005f_x001d_ðÇ%Uý—&amp;Hý9_x005f_x005f_x005f_x0008_Ÿ s_x005f_x005f_x005f_x000a__x005f_x005f_x005f_x0007__x005f_x005f_x005f_x0001__x005f_x005f_x005f_x0001_" xfId="4877"/>
    <cellStyle name="þ_x005f_x005f_x005f_x001d_ðK_x005f_x005f_x005f_x000c_Fý_x005f_x005f_x005f_x001b__x005f_x005f_x005f_x000d_9ýU_x005f_x005f_x005f_x0001_Ð_x005f_x005f_x005f_x0008_¦)_x005f_x005f_x005f_x0007__x005f_x005f_x005f_x0001__x005f_x005f_x005f_x0001_" xfId="4878"/>
    <cellStyle name="than" xfId="4879"/>
    <cellStyle name="Thanh" xfId="4880"/>
    <cellStyle name="þ_x001d_ð¤_x000c_¯þ_x0014__x000a_¨þU_x0001_À_x0004_ _x0015__x000f__x0001__x0001_" xfId="4881"/>
    <cellStyle name="þ_x001d_ð¤_x000c_¯þ_x0014__x000d_¨þU_x0001_À_x0004_ _x0015__x000f__x0001__x0001_" xfId="4882"/>
    <cellStyle name="þ_x001d_ð·_x000c_æþ'_x000a_ßþU_x0001_Ø_x0005_ü_x0014__x0007__x0001__x0001_" xfId="4883"/>
    <cellStyle name="þ_x001d_ð·_x000c_æþ'_x000d_ßþU_x0001_Ø_x0005_ü_x0014__x0007__x0001__x0001_" xfId="4884"/>
    <cellStyle name="þ_x001d_ðÇ%Uý—&amp;Hý9_x0008_Ÿ s_x000a__x0007__x0001__x0001_" xfId="4885"/>
    <cellStyle name="þ_x001d_ðK_x000c_Fý_x001b__x000a_9ýU_x0001_Ð_x0008_¦)_x0007__x0001__x0001_" xfId="4886"/>
    <cellStyle name="þ_x001d_ðK_x000c_Fý_x001b__x000d_9ýU_x0001_Ð_x0008_¦)_x0007__x0001__x0001_" xfId="4887"/>
    <cellStyle name="thuong-10" xfId="4888"/>
    <cellStyle name="thuong-11" xfId="4889"/>
    <cellStyle name="thuong-11 2" xfId="4890"/>
    <cellStyle name="Thuyet minh" xfId="4891"/>
    <cellStyle name="trang" xfId="4907"/>
    <cellStyle name="ux_3_¼­¿ï-¾È»ê" xfId="4911"/>
    <cellStyle name="Valuta (0)_pldt" xfId="4912"/>
    <cellStyle name="Valuta_pldt" xfId="4913"/>
    <cellStyle name="VANG1" xfId="4914"/>
    <cellStyle name="VANG1 2" xfId="4915"/>
    <cellStyle name="viet" xfId="4916"/>
    <cellStyle name="viet2" xfId="4917"/>
    <cellStyle name="viet2 2" xfId="4918"/>
    <cellStyle name="VN new romanNormal" xfId="4919"/>
    <cellStyle name="VN new romanNormal 2" xfId="4920"/>
    <cellStyle name="VN new romanNormal 2 2" xfId="4921"/>
    <cellStyle name="VN new romanNormal 3" xfId="4922"/>
    <cellStyle name="VN new romanNormal_05-12  KH trung han 2016-2020 - Liem Thinh edited" xfId="4923"/>
    <cellStyle name="Vn Time 13" xfId="4924"/>
    <cellStyle name="Vn Time 14" xfId="4925"/>
    <cellStyle name="Vn Time 14 2" xfId="4926"/>
    <cellStyle name="Vn Time 14 3" xfId="4927"/>
    <cellStyle name="VN time new roman" xfId="4928"/>
    <cellStyle name="VN time new roman 2" xfId="4929"/>
    <cellStyle name="VN time new roman 2 2" xfId="4930"/>
    <cellStyle name="VN time new roman 3" xfId="4931"/>
    <cellStyle name="VN time new roman_05-12  KH trung han 2016-2020 - Liem Thinh edited" xfId="4932"/>
    <cellStyle name="vn_time" xfId="4933"/>
    <cellStyle name="vnbo" xfId="4934"/>
    <cellStyle name="vnbo 2" xfId="4935"/>
    <cellStyle name="vnbo 3" xfId="4936"/>
    <cellStyle name="vntxt1" xfId="4946"/>
    <cellStyle name="vntxt1 10" xfId="4947"/>
    <cellStyle name="vntxt1 11" xfId="4948"/>
    <cellStyle name="vntxt1 12" xfId="4949"/>
    <cellStyle name="vntxt1 13" xfId="4950"/>
    <cellStyle name="vntxt1 14" xfId="4951"/>
    <cellStyle name="vntxt1 15" xfId="4952"/>
    <cellStyle name="vntxt1 16" xfId="4953"/>
    <cellStyle name="vntxt1 2" xfId="4954"/>
    <cellStyle name="vntxt1 3" xfId="4955"/>
    <cellStyle name="vntxt1 4" xfId="4956"/>
    <cellStyle name="vntxt1 5" xfId="4957"/>
    <cellStyle name="vntxt1 6" xfId="4958"/>
    <cellStyle name="vntxt1 7" xfId="4959"/>
    <cellStyle name="vntxt1 8" xfId="4960"/>
    <cellStyle name="vntxt1 9" xfId="4961"/>
    <cellStyle name="vntxt1_05-12  KH trung han 2016-2020 - Liem Thinh edited" xfId="4962"/>
    <cellStyle name="vntxt2" xfId="4963"/>
    <cellStyle name="vnhead1" xfId="4937"/>
    <cellStyle name="vnhead1 2" xfId="4938"/>
    <cellStyle name="vnhead2" xfId="4939"/>
    <cellStyle name="vnhead2 2" xfId="4940"/>
    <cellStyle name="vnhead2 3" xfId="4941"/>
    <cellStyle name="vnhead3" xfId="4942"/>
    <cellStyle name="vnhead3 2" xfId="4943"/>
    <cellStyle name="vnhead3 3" xfId="4944"/>
    <cellStyle name="vnhead4" xfId="4945"/>
    <cellStyle name="W?hrung [0]_35ERI8T2gbIEMixb4v26icuOo" xfId="4964"/>
    <cellStyle name="W?hrung_35ERI8T2gbIEMixb4v26icuOo" xfId="4965"/>
    <cellStyle name="Währung [0]_68574_Materialbedarfsliste" xfId="4966"/>
    <cellStyle name="Währung_68574_Materialbedarfsliste" xfId="4967"/>
    <cellStyle name="Walutowy [0]_Invoices2001Slovakia" xfId="4968"/>
    <cellStyle name="Walutowy_Invoices2001Slovakia" xfId="4969"/>
    <cellStyle name="Warning Text 2" xfId="4970"/>
    <cellStyle name="wrap" xfId="4971"/>
    <cellStyle name="Wไhrung [0]_35ERI8T2gbIEMixb4v26icuOo" xfId="4972"/>
    <cellStyle name="Wไhrung_35ERI8T2gbIEMixb4v26icuOo" xfId="4973"/>
    <cellStyle name="xan1" xfId="4974"/>
    <cellStyle name="xuan" xfId="4975"/>
    <cellStyle name="y" xfId="4976"/>
    <cellStyle name="y 2" xfId="4977"/>
    <cellStyle name="Ý kh¸c_B¶ng 1 (2)" xfId="4978"/>
    <cellStyle name="เครื่องหมายสกุลเงิน [0]_FTC_OFFER" xfId="4979"/>
    <cellStyle name="เครื่องหมายสกุลเงิน_FTC_OFFER" xfId="4980"/>
    <cellStyle name="ปกติ_FTC_OFFER" xfId="4981"/>
    <cellStyle name=" [0.00]_ Att. 1- Cover" xfId="4982"/>
    <cellStyle name="_ Att. 1- Cover" xfId="4983"/>
    <cellStyle name="?_ Att. 1- Cover" xfId="4984"/>
    <cellStyle name="똿뗦먛귟 [0.00]_PRODUCT DETAIL Q1" xfId="4985"/>
    <cellStyle name="똿뗦먛귟_PRODUCT DETAIL Q1" xfId="4986"/>
    <cellStyle name="믅됞 [0.00]_PRODUCT DETAIL Q1" xfId="4987"/>
    <cellStyle name="믅됞_PRODUCT DETAIL Q1" xfId="4988"/>
    <cellStyle name="백분율_††††† " xfId="4989"/>
    <cellStyle name="뷭?_BOOKSHIP" xfId="4990"/>
    <cellStyle name="안건회계법인" xfId="4991"/>
    <cellStyle name="콤맀_Sheet1_총괄표 (수출입) (2)" xfId="4992"/>
    <cellStyle name="콤마 [ - 유형1" xfId="4993"/>
    <cellStyle name="콤마 [ - 유형2" xfId="4994"/>
    <cellStyle name="콤마 [ - 유형3" xfId="4995"/>
    <cellStyle name="콤마 [ - 유형4" xfId="4996"/>
    <cellStyle name="콤마 [ - 유형5" xfId="4997"/>
    <cellStyle name="콤마 [ - 유형6" xfId="4998"/>
    <cellStyle name="콤마 [ - 유형7" xfId="4999"/>
    <cellStyle name="콤마 [ - 유형8" xfId="5000"/>
    <cellStyle name="콤마 [0]_ 비목별 월별기술 " xfId="5001"/>
    <cellStyle name="콤마_ 비목별 월별기술 " xfId="5002"/>
    <cellStyle name="통화 [0]_††††† " xfId="5003"/>
    <cellStyle name="통화_††††† " xfId="5004"/>
    <cellStyle name="표섀_변경(최종)" xfId="5005"/>
    <cellStyle name="표준_ 97년 경영분석(안)" xfId="5006"/>
    <cellStyle name="표줠_Sheet1_1_총괄표 (수출입) (2)" xfId="5007"/>
    <cellStyle name="一般_00Q3902REV.1" xfId="5008"/>
    <cellStyle name="千分位[0]_00Q3902REV.1" xfId="5009"/>
    <cellStyle name="千分位_00Q3902REV.1" xfId="5010"/>
    <cellStyle name="桁区切り [0.00]_BE-BQ" xfId="5011"/>
    <cellStyle name="桁区切り_BE-BQ" xfId="5012"/>
    <cellStyle name="標準_(A1)BOQ " xfId="5013"/>
    <cellStyle name="貨幣 [0]_00Q3902REV.1" xfId="5014"/>
    <cellStyle name="貨幣[0]_BRE" xfId="5015"/>
    <cellStyle name="貨幣_00Q3902REV.1" xfId="5016"/>
    <cellStyle name="通貨 [0.00]_BE-BQ" xfId="5017"/>
    <cellStyle name="通貨_BE-BQ" xfId="50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K20"/>
  <sheetViews>
    <sheetView view="pageBreakPreview" topLeftCell="A13" zoomScale="85" zoomScaleNormal="59" zoomScaleSheetLayoutView="85" workbookViewId="0">
      <selection activeCell="B9" sqref="B9:B17"/>
    </sheetView>
  </sheetViews>
  <sheetFormatPr defaultColWidth="9.125" defaultRowHeight="16.5"/>
  <cols>
    <col min="1" max="1" width="6.375" style="14" customWidth="1"/>
    <col min="2" max="2" width="62" style="14" customWidth="1"/>
    <col min="3" max="4" width="17.875" style="3" customWidth="1"/>
    <col min="5" max="5" width="14.125" style="3" bestFit="1" customWidth="1"/>
    <col min="6" max="6" width="10.75" style="3" bestFit="1" customWidth="1"/>
    <col min="7" max="7" width="9.875" style="3" bestFit="1" customWidth="1"/>
    <col min="8" max="8" width="11" style="3" bestFit="1" customWidth="1"/>
    <col min="9" max="9" width="11.875" style="3" bestFit="1" customWidth="1"/>
    <col min="10" max="10" width="16" style="3" customWidth="1"/>
    <col min="11" max="11" width="20.75" style="3" customWidth="1"/>
    <col min="12" max="12" width="9.125" style="3"/>
    <col min="13" max="13" width="11.125" style="3" customWidth="1"/>
    <col min="14" max="16384" width="9.125" style="3"/>
  </cols>
  <sheetData>
    <row r="1" spans="1:11">
      <c r="A1" s="352" t="s">
        <v>39</v>
      </c>
      <c r="B1" s="352"/>
      <c r="C1" s="352"/>
      <c r="D1" s="352"/>
      <c r="E1" s="352"/>
      <c r="F1" s="352"/>
      <c r="G1" s="352"/>
      <c r="H1" s="352"/>
      <c r="I1" s="352"/>
      <c r="J1" s="352"/>
      <c r="K1" s="352"/>
    </row>
    <row r="2" spans="1:11" ht="37.5" customHeight="1">
      <c r="A2" s="353" t="s">
        <v>109</v>
      </c>
      <c r="B2" s="353"/>
      <c r="C2" s="353"/>
      <c r="D2" s="353"/>
      <c r="E2" s="353"/>
      <c r="F2" s="353"/>
      <c r="G2" s="353"/>
      <c r="H2" s="353"/>
      <c r="I2" s="353"/>
      <c r="J2" s="353"/>
      <c r="K2" s="353"/>
    </row>
    <row r="3" spans="1:11">
      <c r="A3" s="354" t="s">
        <v>99</v>
      </c>
      <c r="B3" s="354"/>
      <c r="C3" s="354"/>
      <c r="D3" s="354"/>
      <c r="E3" s="354"/>
      <c r="F3" s="354"/>
      <c r="G3" s="354"/>
      <c r="H3" s="354"/>
      <c r="I3" s="354"/>
      <c r="J3" s="354"/>
      <c r="K3" s="354"/>
    </row>
    <row r="4" spans="1:11">
      <c r="A4" s="355" t="s">
        <v>19</v>
      </c>
      <c r="B4" s="355"/>
      <c r="C4" s="355"/>
      <c r="D4" s="355"/>
      <c r="E4" s="355"/>
      <c r="F4" s="355"/>
      <c r="G4" s="355"/>
      <c r="H4" s="355"/>
      <c r="I4" s="355"/>
      <c r="J4" s="355"/>
      <c r="K4" s="355"/>
    </row>
    <row r="5" spans="1:11" s="4" customFormat="1">
      <c r="A5" s="356" t="s">
        <v>0</v>
      </c>
      <c r="B5" s="356" t="s">
        <v>20</v>
      </c>
      <c r="C5" s="350" t="s">
        <v>31</v>
      </c>
      <c r="D5" s="347" t="s">
        <v>12</v>
      </c>
      <c r="E5" s="348"/>
      <c r="F5" s="348"/>
      <c r="G5" s="348"/>
      <c r="H5" s="348"/>
      <c r="I5" s="348"/>
      <c r="J5" s="349"/>
      <c r="K5" s="357" t="s">
        <v>1</v>
      </c>
    </row>
    <row r="6" spans="1:11" s="4" customFormat="1" ht="53.25" customHeight="1">
      <c r="A6" s="356"/>
      <c r="B6" s="356"/>
      <c r="C6" s="358"/>
      <c r="D6" s="347" t="s">
        <v>32</v>
      </c>
      <c r="E6" s="348"/>
      <c r="F6" s="348"/>
      <c r="G6" s="348"/>
      <c r="H6" s="348"/>
      <c r="I6" s="349"/>
      <c r="J6" s="350" t="s">
        <v>100</v>
      </c>
      <c r="K6" s="357"/>
    </row>
    <row r="7" spans="1:11" s="4" customFormat="1" ht="73.5" customHeight="1">
      <c r="A7" s="356"/>
      <c r="B7" s="356"/>
      <c r="C7" s="351"/>
      <c r="D7" s="5" t="s">
        <v>37</v>
      </c>
      <c r="E7" s="5" t="s">
        <v>33</v>
      </c>
      <c r="F7" s="5" t="s">
        <v>4</v>
      </c>
      <c r="G7" s="5" t="s">
        <v>28</v>
      </c>
      <c r="H7" s="5" t="s">
        <v>30</v>
      </c>
      <c r="I7" s="5" t="s">
        <v>29</v>
      </c>
      <c r="J7" s="351"/>
      <c r="K7" s="357"/>
    </row>
    <row r="8" spans="1:11" ht="29.25" customHeight="1">
      <c r="A8" s="6"/>
      <c r="B8" s="6" t="s">
        <v>2</v>
      </c>
      <c r="C8" s="7">
        <f>C9+C10+C11+C13+C15+C16</f>
        <v>735782.40000000002</v>
      </c>
      <c r="D8" s="7">
        <f t="shared" ref="D8:J8" si="0">D9+D10+D11+D13+D15+D16</f>
        <v>726576</v>
      </c>
      <c r="E8" s="7">
        <f t="shared" si="0"/>
        <v>364665</v>
      </c>
      <c r="F8" s="7">
        <f t="shared" si="0"/>
        <v>281963</v>
      </c>
      <c r="G8" s="7">
        <f t="shared" si="0"/>
        <v>3089</v>
      </c>
      <c r="H8" s="7">
        <f t="shared" si="0"/>
        <v>25614</v>
      </c>
      <c r="I8" s="7">
        <f t="shared" si="0"/>
        <v>51245</v>
      </c>
      <c r="J8" s="7">
        <f t="shared" si="0"/>
        <v>9206.4</v>
      </c>
      <c r="K8" s="5"/>
    </row>
    <row r="9" spans="1:11" s="11" customFormat="1" ht="33">
      <c r="A9" s="6" t="s">
        <v>6</v>
      </c>
      <c r="B9" s="8" t="s">
        <v>13</v>
      </c>
      <c r="C9" s="9">
        <f t="shared" ref="C9:C17" si="1">D9+J9</f>
        <v>166394</v>
      </c>
      <c r="D9" s="9">
        <f>SUM(E9:I9)</f>
        <v>166394</v>
      </c>
      <c r="E9" s="9">
        <v>88490</v>
      </c>
      <c r="F9" s="9">
        <v>54604</v>
      </c>
      <c r="G9" s="9">
        <v>1656</v>
      </c>
      <c r="H9" s="9">
        <v>12942</v>
      </c>
      <c r="I9" s="9">
        <v>8702</v>
      </c>
      <c r="J9" s="9"/>
      <c r="K9" s="10"/>
    </row>
    <row r="10" spans="1:11" s="11" customFormat="1" ht="33">
      <c r="A10" s="6" t="s">
        <v>7</v>
      </c>
      <c r="B10" s="8" t="s">
        <v>14</v>
      </c>
      <c r="C10" s="9">
        <f t="shared" si="1"/>
        <v>81769</v>
      </c>
      <c r="D10" s="9">
        <f t="shared" ref="D10:D17" si="2">SUM(E10:I10)</f>
        <v>81769</v>
      </c>
      <c r="E10" s="9">
        <v>28160</v>
      </c>
      <c r="F10" s="9">
        <v>44628</v>
      </c>
      <c r="G10" s="9">
        <v>0</v>
      </c>
      <c r="H10" s="9">
        <v>0</v>
      </c>
      <c r="I10" s="9">
        <v>8981</v>
      </c>
      <c r="J10" s="9"/>
      <c r="K10" s="9"/>
    </row>
    <row r="11" spans="1:11" s="11" customFormat="1" ht="49.5">
      <c r="A11" s="6" t="s">
        <v>98</v>
      </c>
      <c r="B11" s="8" t="s">
        <v>34</v>
      </c>
      <c r="C11" s="9">
        <f t="shared" si="1"/>
        <v>334571</v>
      </c>
      <c r="D11" s="9">
        <f t="shared" si="2"/>
        <v>334571</v>
      </c>
      <c r="E11" s="9">
        <f>E12</f>
        <v>174183</v>
      </c>
      <c r="F11" s="9">
        <f>F12</f>
        <v>124312</v>
      </c>
      <c r="G11" s="9">
        <f>G12</f>
        <v>1433</v>
      </c>
      <c r="H11" s="9">
        <f>H12</f>
        <v>10443</v>
      </c>
      <c r="I11" s="9">
        <f>I12</f>
        <v>24200</v>
      </c>
      <c r="J11" s="9"/>
      <c r="K11" s="9"/>
    </row>
    <row r="12" spans="1:11" ht="82.5">
      <c r="A12" s="12" t="s">
        <v>3</v>
      </c>
      <c r="B12" s="1" t="s">
        <v>55</v>
      </c>
      <c r="C12" s="13">
        <f t="shared" si="1"/>
        <v>334571</v>
      </c>
      <c r="D12" s="13">
        <f t="shared" si="2"/>
        <v>334571</v>
      </c>
      <c r="E12" s="13">
        <v>174183</v>
      </c>
      <c r="F12" s="13">
        <v>124312</v>
      </c>
      <c r="G12" s="13">
        <v>1433</v>
      </c>
      <c r="H12" s="13">
        <v>10443</v>
      </c>
      <c r="I12" s="13">
        <v>24200</v>
      </c>
      <c r="J12" s="13"/>
      <c r="K12" s="13"/>
    </row>
    <row r="13" spans="1:11" s="11" customFormat="1" ht="33">
      <c r="A13" s="6" t="s">
        <v>9</v>
      </c>
      <c r="B13" s="8" t="s">
        <v>35</v>
      </c>
      <c r="C13" s="9">
        <f t="shared" si="1"/>
        <v>44816</v>
      </c>
      <c r="D13" s="9">
        <f t="shared" si="2"/>
        <v>44816</v>
      </c>
      <c r="E13" s="9">
        <f>E14</f>
        <v>20174</v>
      </c>
      <c r="F13" s="9">
        <f>F14</f>
        <v>16188</v>
      </c>
      <c r="G13" s="9">
        <f>G14</f>
        <v>0</v>
      </c>
      <c r="H13" s="9">
        <f>H14</f>
        <v>0</v>
      </c>
      <c r="I13" s="9">
        <f>I14</f>
        <v>8454</v>
      </c>
      <c r="J13" s="9"/>
      <c r="K13" s="9"/>
    </row>
    <row r="14" spans="1:11" ht="66">
      <c r="A14" s="12" t="s">
        <v>3</v>
      </c>
      <c r="B14" s="1" t="s">
        <v>15</v>
      </c>
      <c r="C14" s="13">
        <f t="shared" si="1"/>
        <v>44816</v>
      </c>
      <c r="D14" s="13">
        <f t="shared" si="2"/>
        <v>44816</v>
      </c>
      <c r="E14" s="13">
        <v>20174</v>
      </c>
      <c r="F14" s="13">
        <v>16188</v>
      </c>
      <c r="G14" s="13">
        <v>0</v>
      </c>
      <c r="H14" s="13">
        <v>0</v>
      </c>
      <c r="I14" s="13">
        <v>8454</v>
      </c>
      <c r="J14" s="13"/>
      <c r="K14" s="13"/>
    </row>
    <row r="15" spans="1:11" s="11" customFormat="1" ht="33">
      <c r="A15" s="6" t="s">
        <v>11</v>
      </c>
      <c r="B15" s="8" t="s">
        <v>36</v>
      </c>
      <c r="C15" s="9">
        <f t="shared" si="1"/>
        <v>95080</v>
      </c>
      <c r="D15" s="9">
        <f t="shared" si="2"/>
        <v>95080</v>
      </c>
      <c r="E15" s="9">
        <v>51742</v>
      </c>
      <c r="F15" s="9">
        <v>40712</v>
      </c>
      <c r="G15" s="9">
        <v>0</v>
      </c>
      <c r="H15" s="9">
        <v>2101</v>
      </c>
      <c r="I15" s="9">
        <v>525</v>
      </c>
      <c r="J15" s="9"/>
      <c r="K15" s="9"/>
    </row>
    <row r="16" spans="1:11" ht="49.5">
      <c r="A16" s="6" t="s">
        <v>16</v>
      </c>
      <c r="B16" s="8" t="s">
        <v>17</v>
      </c>
      <c r="C16" s="9">
        <f t="shared" si="1"/>
        <v>13152.4</v>
      </c>
      <c r="D16" s="9">
        <f t="shared" ref="D16:I16" si="3">D17</f>
        <v>3946</v>
      </c>
      <c r="E16" s="9">
        <f t="shared" si="3"/>
        <v>1916</v>
      </c>
      <c r="F16" s="9">
        <f t="shared" si="3"/>
        <v>1519</v>
      </c>
      <c r="G16" s="9">
        <f t="shared" si="3"/>
        <v>0</v>
      </c>
      <c r="H16" s="9">
        <f t="shared" si="3"/>
        <v>128</v>
      </c>
      <c r="I16" s="9">
        <f t="shared" si="3"/>
        <v>383</v>
      </c>
      <c r="J16" s="9">
        <f>J17</f>
        <v>9206.4</v>
      </c>
      <c r="K16" s="9"/>
    </row>
    <row r="17" spans="1:11" ht="49.5">
      <c r="A17" s="12" t="s">
        <v>3</v>
      </c>
      <c r="B17" s="1" t="s">
        <v>18</v>
      </c>
      <c r="C17" s="13">
        <f t="shared" si="1"/>
        <v>13152.4</v>
      </c>
      <c r="D17" s="13">
        <f t="shared" si="2"/>
        <v>3946</v>
      </c>
      <c r="E17" s="13">
        <v>1916</v>
      </c>
      <c r="F17" s="13">
        <v>1519</v>
      </c>
      <c r="G17" s="13"/>
      <c r="H17" s="13">
        <v>128</v>
      </c>
      <c r="I17" s="13">
        <v>383</v>
      </c>
      <c r="J17" s="13">
        <v>9206.4</v>
      </c>
      <c r="K17" s="13"/>
    </row>
    <row r="18" spans="1:11">
      <c r="A18" s="344"/>
      <c r="B18" s="345"/>
      <c r="C18" s="345"/>
      <c r="D18" s="345"/>
      <c r="E18" s="345"/>
      <c r="F18" s="345"/>
      <c r="G18" s="345"/>
      <c r="H18" s="345"/>
      <c r="I18" s="345"/>
      <c r="J18" s="345"/>
      <c r="K18" s="345"/>
    </row>
    <row r="19" spans="1:11">
      <c r="A19" s="346"/>
      <c r="B19" s="346"/>
      <c r="C19" s="346"/>
      <c r="D19" s="346"/>
      <c r="E19" s="346"/>
      <c r="F19" s="346"/>
      <c r="G19" s="346"/>
      <c r="H19" s="346"/>
      <c r="I19" s="346"/>
      <c r="J19" s="346"/>
      <c r="K19" s="346"/>
    </row>
    <row r="20" spans="1:11">
      <c r="A20" s="346"/>
      <c r="B20" s="346"/>
      <c r="C20" s="346"/>
      <c r="D20" s="346"/>
      <c r="E20" s="346"/>
      <c r="F20" s="346"/>
      <c r="G20" s="346"/>
      <c r="H20" s="346"/>
      <c r="I20" s="346"/>
      <c r="J20" s="346"/>
      <c r="K20" s="346"/>
    </row>
  </sheetData>
  <mergeCells count="12">
    <mergeCell ref="A18:K20"/>
    <mergeCell ref="D6:I6"/>
    <mergeCell ref="D5:J5"/>
    <mergeCell ref="J6:J7"/>
    <mergeCell ref="A1:K1"/>
    <mergeCell ref="A2:K2"/>
    <mergeCell ref="A3:K3"/>
    <mergeCell ref="A4:K4"/>
    <mergeCell ref="A5:A7"/>
    <mergeCell ref="B5:B7"/>
    <mergeCell ref="K5:K7"/>
    <mergeCell ref="C5:C7"/>
  </mergeCells>
  <printOptions horizontalCentered="1"/>
  <pageMargins left="0" right="0" top="0.62" bottom="0.39" header="0" footer="0"/>
  <pageSetup paperSize="9" scale="68" orientation="landscape" horizontalDpi="1200" verticalDpi="1200" r:id="rId1"/>
  <headerFooter>
    <oddFooter>&amp;C&amp;P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V324"/>
  <sheetViews>
    <sheetView showZeros="0" view="pageBreakPreview" zoomScaleNormal="100" zoomScaleSheetLayoutView="100" workbookViewId="0">
      <selection activeCell="K9" sqref="K9"/>
    </sheetView>
  </sheetViews>
  <sheetFormatPr defaultColWidth="9.125" defaultRowHeight="15.75"/>
  <cols>
    <col min="1" max="1" width="6.125" style="196" bestFit="1" customWidth="1"/>
    <col min="2" max="2" width="20" style="73" bestFit="1" customWidth="1"/>
    <col min="3" max="3" width="13.375" style="73" customWidth="1"/>
    <col min="4" max="4" width="10.875" style="196" customWidth="1"/>
    <col min="5" max="5" width="6.625" style="73" customWidth="1"/>
    <col min="6" max="6" width="9.625" style="73" customWidth="1"/>
    <col min="7" max="7" width="9.625" style="108" customWidth="1"/>
    <col min="8" max="8" width="10.125" style="108" customWidth="1"/>
    <col min="9" max="9" width="7.75" style="108" bestFit="1" customWidth="1"/>
    <col min="10" max="10" width="8.875" style="108" customWidth="1"/>
    <col min="11" max="11" width="9.625" style="108" bestFit="1" customWidth="1"/>
    <col min="12" max="12" width="11.125" style="108" hidden="1" customWidth="1"/>
    <col min="13" max="13" width="10.125" style="108" hidden="1" customWidth="1"/>
    <col min="14" max="14" width="7.125" style="108" hidden="1" customWidth="1"/>
    <col min="15" max="16" width="10.75" style="108" hidden="1" customWidth="1"/>
    <col min="17" max="17" width="9.875" style="108" customWidth="1"/>
    <col min="18" max="18" width="10.625" style="108" customWidth="1"/>
    <col min="19" max="19" width="7.75" style="108" bestFit="1" customWidth="1"/>
    <col min="20" max="20" width="9.875" style="108" bestFit="1" customWidth="1"/>
    <col min="21" max="21" width="9.75" style="108" bestFit="1" customWidth="1"/>
    <col min="22" max="22" width="8.375" style="73" customWidth="1"/>
    <col min="23" max="16384" width="9.125" style="73"/>
  </cols>
  <sheetData>
    <row r="1" spans="1:22" s="72" customFormat="1" ht="18.75" customHeight="1">
      <c r="A1" s="402" t="s">
        <v>112</v>
      </c>
      <c r="B1" s="402"/>
      <c r="C1" s="402"/>
      <c r="D1" s="402"/>
      <c r="E1" s="402"/>
      <c r="F1" s="402"/>
      <c r="G1" s="402"/>
      <c r="H1" s="402"/>
      <c r="I1" s="402"/>
      <c r="J1" s="402"/>
      <c r="K1" s="402"/>
      <c r="L1" s="402"/>
      <c r="M1" s="402"/>
      <c r="N1" s="402"/>
      <c r="O1" s="402"/>
      <c r="P1" s="402"/>
      <c r="Q1" s="402"/>
      <c r="R1" s="402"/>
      <c r="S1" s="402"/>
      <c r="T1" s="402"/>
      <c r="U1" s="402"/>
      <c r="V1" s="402"/>
    </row>
    <row r="2" spans="1:22" ht="37.5" customHeight="1">
      <c r="A2" s="403" t="s">
        <v>113</v>
      </c>
      <c r="B2" s="403"/>
      <c r="C2" s="403"/>
      <c r="D2" s="403"/>
      <c r="E2" s="403"/>
      <c r="F2" s="403"/>
      <c r="G2" s="403"/>
      <c r="H2" s="403"/>
      <c r="I2" s="403"/>
      <c r="J2" s="403"/>
      <c r="K2" s="403"/>
      <c r="L2" s="403"/>
      <c r="M2" s="403"/>
      <c r="N2" s="403"/>
      <c r="O2" s="403"/>
      <c r="P2" s="403"/>
      <c r="Q2" s="403"/>
      <c r="R2" s="403"/>
      <c r="S2" s="403"/>
      <c r="T2" s="403"/>
      <c r="U2" s="403"/>
      <c r="V2" s="403"/>
    </row>
    <row r="3" spans="1:22" ht="16.5" customHeight="1">
      <c r="A3" s="404" t="s">
        <v>114</v>
      </c>
      <c r="B3" s="404"/>
      <c r="C3" s="404"/>
      <c r="D3" s="404"/>
      <c r="E3" s="404"/>
      <c r="F3" s="404"/>
      <c r="G3" s="404"/>
      <c r="H3" s="404"/>
      <c r="I3" s="404"/>
      <c r="J3" s="404"/>
      <c r="K3" s="404"/>
      <c r="L3" s="404"/>
      <c r="M3" s="404"/>
      <c r="N3" s="404"/>
      <c r="O3" s="404"/>
      <c r="P3" s="404"/>
      <c r="Q3" s="404"/>
      <c r="R3" s="404"/>
      <c r="S3" s="404"/>
      <c r="T3" s="404"/>
      <c r="U3" s="404"/>
      <c r="V3" s="404"/>
    </row>
    <row r="4" spans="1:22" ht="10.5" customHeight="1">
      <c r="A4" s="74"/>
      <c r="B4" s="75"/>
      <c r="C4" s="75"/>
      <c r="D4" s="74"/>
      <c r="E4" s="75"/>
      <c r="F4" s="75"/>
      <c r="G4" s="74"/>
      <c r="H4" s="74"/>
      <c r="I4" s="74"/>
      <c r="J4" s="74"/>
      <c r="K4" s="74"/>
      <c r="L4" s="405" t="s">
        <v>115</v>
      </c>
      <c r="M4" s="405"/>
      <c r="N4" s="405"/>
      <c r="O4" s="405"/>
      <c r="P4" s="405"/>
      <c r="Q4" s="405"/>
      <c r="R4" s="405"/>
      <c r="S4" s="405"/>
      <c r="T4" s="405"/>
      <c r="U4" s="405"/>
      <c r="V4" s="405"/>
    </row>
    <row r="5" spans="1:22" ht="21" customHeight="1">
      <c r="A5" s="406" t="s">
        <v>0</v>
      </c>
      <c r="B5" s="407" t="s">
        <v>116</v>
      </c>
      <c r="C5" s="406" t="s">
        <v>117</v>
      </c>
      <c r="D5" s="406" t="s">
        <v>118</v>
      </c>
      <c r="E5" s="406" t="s">
        <v>119</v>
      </c>
      <c r="F5" s="408" t="s">
        <v>120</v>
      </c>
      <c r="G5" s="406" t="s">
        <v>121</v>
      </c>
      <c r="H5" s="406" t="s">
        <v>5</v>
      </c>
      <c r="I5" s="406"/>
      <c r="J5" s="406"/>
      <c r="K5" s="406"/>
      <c r="L5" s="406" t="s">
        <v>122</v>
      </c>
      <c r="M5" s="406"/>
      <c r="N5" s="406"/>
      <c r="O5" s="406"/>
      <c r="P5" s="406"/>
      <c r="Q5" s="406" t="s">
        <v>123</v>
      </c>
      <c r="R5" s="406"/>
      <c r="S5" s="406"/>
      <c r="T5" s="406"/>
      <c r="U5" s="406"/>
      <c r="V5" s="406" t="s">
        <v>1</v>
      </c>
    </row>
    <row r="6" spans="1:22" ht="28.5" customHeight="1">
      <c r="A6" s="406"/>
      <c r="B6" s="407"/>
      <c r="C6" s="406"/>
      <c r="D6" s="406"/>
      <c r="E6" s="406"/>
      <c r="F6" s="408"/>
      <c r="G6" s="406"/>
      <c r="H6" s="406" t="s">
        <v>124</v>
      </c>
      <c r="I6" s="406" t="s">
        <v>125</v>
      </c>
      <c r="J6" s="406" t="s">
        <v>126</v>
      </c>
      <c r="K6" s="406" t="s">
        <v>127</v>
      </c>
      <c r="L6" s="406" t="s">
        <v>128</v>
      </c>
      <c r="M6" s="406" t="s">
        <v>12</v>
      </c>
      <c r="N6" s="406"/>
      <c r="O6" s="406"/>
      <c r="P6" s="406"/>
      <c r="Q6" s="406" t="s">
        <v>128</v>
      </c>
      <c r="R6" s="406" t="s">
        <v>12</v>
      </c>
      <c r="S6" s="406"/>
      <c r="T6" s="406"/>
      <c r="U6" s="406"/>
      <c r="V6" s="406"/>
    </row>
    <row r="7" spans="1:22" ht="80.25" customHeight="1">
      <c r="A7" s="406"/>
      <c r="B7" s="407"/>
      <c r="C7" s="406"/>
      <c r="D7" s="406"/>
      <c r="E7" s="406"/>
      <c r="F7" s="408"/>
      <c r="G7" s="406"/>
      <c r="H7" s="406"/>
      <c r="I7" s="406"/>
      <c r="J7" s="406"/>
      <c r="K7" s="406"/>
      <c r="L7" s="406"/>
      <c r="M7" s="76" t="s">
        <v>124</v>
      </c>
      <c r="N7" s="76" t="s">
        <v>125</v>
      </c>
      <c r="O7" s="76" t="s">
        <v>129</v>
      </c>
      <c r="P7" s="76" t="s">
        <v>127</v>
      </c>
      <c r="Q7" s="406"/>
      <c r="R7" s="76" t="s">
        <v>124</v>
      </c>
      <c r="S7" s="76" t="s">
        <v>125</v>
      </c>
      <c r="T7" s="76" t="s">
        <v>129</v>
      </c>
      <c r="U7" s="76" t="s">
        <v>127</v>
      </c>
      <c r="V7" s="406"/>
    </row>
    <row r="8" spans="1:22">
      <c r="A8" s="76"/>
      <c r="B8" s="77" t="s">
        <v>101</v>
      </c>
      <c r="C8" s="76"/>
      <c r="D8" s="76"/>
      <c r="E8" s="76"/>
      <c r="F8" s="76"/>
      <c r="G8" s="78">
        <f t="shared" ref="G8:V8" si="0">G9+G104+G125+G263+G281+G311</f>
        <v>424149.3</v>
      </c>
      <c r="H8" s="79">
        <f t="shared" si="0"/>
        <v>316011.7</v>
      </c>
      <c r="I8" s="78">
        <f t="shared" si="0"/>
        <v>80</v>
      </c>
      <c r="J8" s="78">
        <f t="shared" si="0"/>
        <v>81451.8</v>
      </c>
      <c r="K8" s="78">
        <f t="shared" si="0"/>
        <v>26605.8</v>
      </c>
      <c r="L8" s="78">
        <f t="shared" si="0"/>
        <v>392957.3</v>
      </c>
      <c r="M8" s="78">
        <f t="shared" si="0"/>
        <v>313533.7</v>
      </c>
      <c r="N8" s="78">
        <f t="shared" si="0"/>
        <v>80</v>
      </c>
      <c r="O8" s="78">
        <f t="shared" si="0"/>
        <v>81451.8</v>
      </c>
      <c r="P8" s="78">
        <f t="shared" si="0"/>
        <v>26622.799999999999</v>
      </c>
      <c r="Q8" s="78">
        <f t="shared" si="0"/>
        <v>184130.68421052632</v>
      </c>
      <c r="R8" s="79">
        <f t="shared" si="0"/>
        <v>150630</v>
      </c>
      <c r="S8" s="78">
        <f t="shared" si="0"/>
        <v>0</v>
      </c>
      <c r="T8" s="78">
        <f t="shared" si="0"/>
        <v>24851.3</v>
      </c>
      <c r="U8" s="78">
        <f t="shared" si="0"/>
        <v>9025.3842105263157</v>
      </c>
      <c r="V8" s="78">
        <f t="shared" si="0"/>
        <v>0</v>
      </c>
    </row>
    <row r="9" spans="1:22" ht="38.25">
      <c r="A9" s="80" t="s">
        <v>6</v>
      </c>
      <c r="B9" s="81" t="s">
        <v>13</v>
      </c>
      <c r="C9" s="82"/>
      <c r="D9" s="82"/>
      <c r="E9" s="82"/>
      <c r="F9" s="82"/>
      <c r="G9" s="83">
        <f t="shared" ref="G9:U9" si="1">G10+G32+G71+G89</f>
        <v>223156</v>
      </c>
      <c r="H9" s="83">
        <f t="shared" si="1"/>
        <v>124319</v>
      </c>
      <c r="I9" s="83">
        <f t="shared" si="1"/>
        <v>0</v>
      </c>
      <c r="J9" s="83">
        <f t="shared" si="1"/>
        <v>77706</v>
      </c>
      <c r="K9" s="83">
        <f t="shared" si="1"/>
        <v>21131</v>
      </c>
      <c r="L9" s="83">
        <f t="shared" si="1"/>
        <v>223156</v>
      </c>
      <c r="M9" s="83">
        <f t="shared" si="1"/>
        <v>124319</v>
      </c>
      <c r="N9" s="83">
        <f t="shared" si="1"/>
        <v>0</v>
      </c>
      <c r="O9" s="83">
        <f t="shared" si="1"/>
        <v>77706</v>
      </c>
      <c r="P9" s="83">
        <f t="shared" si="1"/>
        <v>21131</v>
      </c>
      <c r="Q9" s="83">
        <f t="shared" si="1"/>
        <v>77514.7</v>
      </c>
      <c r="R9" s="83">
        <f t="shared" si="1"/>
        <v>48097</v>
      </c>
      <c r="S9" s="83">
        <f t="shared" si="1"/>
        <v>0</v>
      </c>
      <c r="T9" s="83">
        <f t="shared" si="1"/>
        <v>23358</v>
      </c>
      <c r="U9" s="83">
        <f t="shared" si="1"/>
        <v>6059.7</v>
      </c>
      <c r="V9" s="84"/>
    </row>
    <row r="10" spans="1:22" ht="25.5">
      <c r="A10" s="80">
        <v>1</v>
      </c>
      <c r="B10" s="81" t="s">
        <v>130</v>
      </c>
      <c r="C10" s="85"/>
      <c r="D10" s="85"/>
      <c r="E10" s="85"/>
      <c r="F10" s="85"/>
      <c r="G10" s="86">
        <f t="shared" ref="G10:U10" si="2">G11+G19</f>
        <v>52685</v>
      </c>
      <c r="H10" s="86">
        <f t="shared" si="2"/>
        <v>23880</v>
      </c>
      <c r="I10" s="86">
        <f t="shared" si="2"/>
        <v>0</v>
      </c>
      <c r="J10" s="86">
        <f t="shared" si="2"/>
        <v>23600</v>
      </c>
      <c r="K10" s="86">
        <f t="shared" si="2"/>
        <v>5205</v>
      </c>
      <c r="L10" s="86">
        <f t="shared" si="2"/>
        <v>52685</v>
      </c>
      <c r="M10" s="86">
        <f t="shared" si="2"/>
        <v>23880</v>
      </c>
      <c r="N10" s="86">
        <f t="shared" si="2"/>
        <v>0</v>
      </c>
      <c r="O10" s="86">
        <f t="shared" si="2"/>
        <v>23600</v>
      </c>
      <c r="P10" s="86">
        <f t="shared" si="2"/>
        <v>5205</v>
      </c>
      <c r="Q10" s="86">
        <f t="shared" si="2"/>
        <v>18840</v>
      </c>
      <c r="R10" s="86">
        <f t="shared" si="2"/>
        <v>8320</v>
      </c>
      <c r="S10" s="86">
        <f t="shared" si="2"/>
        <v>0</v>
      </c>
      <c r="T10" s="86">
        <f t="shared" si="2"/>
        <v>8525</v>
      </c>
      <c r="U10" s="86">
        <f t="shared" si="2"/>
        <v>1995</v>
      </c>
      <c r="V10" s="86"/>
    </row>
    <row r="11" spans="1:22" s="89" customFormat="1">
      <c r="A11" s="87" t="s">
        <v>131</v>
      </c>
      <c r="B11" s="88" t="s">
        <v>132</v>
      </c>
      <c r="C11" s="85"/>
      <c r="D11" s="85"/>
      <c r="E11" s="85"/>
      <c r="F11" s="85"/>
      <c r="G11" s="86">
        <f>H11+I11+J11</f>
        <v>16250</v>
      </c>
      <c r="H11" s="86">
        <f>SUM(H12:H18)</f>
        <v>10000</v>
      </c>
      <c r="I11" s="86">
        <f>SUM(I12:I18)</f>
        <v>0</v>
      </c>
      <c r="J11" s="86">
        <f>SUM(J12:J18)</f>
        <v>6250</v>
      </c>
      <c r="K11" s="86">
        <f>SUM(K12:K18)</f>
        <v>0</v>
      </c>
      <c r="L11" s="86">
        <f>M11+N11+O11</f>
        <v>16250</v>
      </c>
      <c r="M11" s="86">
        <f>SUM(M12:M18)</f>
        <v>10000</v>
      </c>
      <c r="N11" s="86">
        <f>SUM(N12:N18)</f>
        <v>0</v>
      </c>
      <c r="O11" s="86">
        <f>SUM(O12:O18)</f>
        <v>6250</v>
      </c>
      <c r="P11" s="86">
        <f>SUM(P12:P18)</f>
        <v>0</v>
      </c>
      <c r="Q11" s="86">
        <f>R11+S11+T11</f>
        <v>4875</v>
      </c>
      <c r="R11" s="86">
        <f>SUM(R12:R18)</f>
        <v>3000</v>
      </c>
      <c r="S11" s="86">
        <f>SUM(S12:S18)</f>
        <v>0</v>
      </c>
      <c r="T11" s="86">
        <f>SUM(T12:T18)</f>
        <v>1875</v>
      </c>
      <c r="U11" s="86">
        <f>SUM(U12:U18)</f>
        <v>0</v>
      </c>
      <c r="V11" s="86">
        <f>SUM(V12:V18)</f>
        <v>0</v>
      </c>
    </row>
    <row r="12" spans="1:22" s="89" customFormat="1">
      <c r="A12" s="90" t="s">
        <v>3</v>
      </c>
      <c r="B12" s="91" t="s">
        <v>133</v>
      </c>
      <c r="C12" s="92" t="s">
        <v>134</v>
      </c>
      <c r="D12" s="92" t="str">
        <f t="shared" ref="D12:D18" si="3">B12</f>
        <v>Xã Lìa</v>
      </c>
      <c r="E12" s="92"/>
      <c r="F12" s="92"/>
      <c r="G12" s="93">
        <f t="shared" ref="G12:G18" si="4">SUM(H12:K12)</f>
        <v>5037.5</v>
      </c>
      <c r="H12" s="93">
        <v>3100</v>
      </c>
      <c r="I12" s="93"/>
      <c r="J12" s="93">
        <v>1937.5</v>
      </c>
      <c r="K12" s="93"/>
      <c r="L12" s="93">
        <f t="shared" ref="L12:L18" si="5">SUM(M12:P12)</f>
        <v>5037.5</v>
      </c>
      <c r="M12" s="93">
        <v>3100</v>
      </c>
      <c r="N12" s="93"/>
      <c r="O12" s="93">
        <v>1937.5</v>
      </c>
      <c r="P12" s="93"/>
      <c r="Q12" s="93">
        <f t="shared" ref="Q12:Q18" si="6">SUM(R12:U12)</f>
        <v>650</v>
      </c>
      <c r="R12" s="93">
        <v>400</v>
      </c>
      <c r="S12" s="94"/>
      <c r="T12" s="94">
        <v>250</v>
      </c>
      <c r="U12" s="94"/>
      <c r="V12" s="95"/>
    </row>
    <row r="13" spans="1:22" s="89" customFormat="1" ht="25.5">
      <c r="A13" s="90" t="s">
        <v>3</v>
      </c>
      <c r="B13" s="91" t="s">
        <v>135</v>
      </c>
      <c r="C13" s="92" t="s">
        <v>136</v>
      </c>
      <c r="D13" s="92" t="str">
        <f t="shared" si="3"/>
        <v>Hướng Phùng</v>
      </c>
      <c r="E13" s="92"/>
      <c r="F13" s="92"/>
      <c r="G13" s="93">
        <f t="shared" si="4"/>
        <v>260</v>
      </c>
      <c r="H13" s="93">
        <v>160</v>
      </c>
      <c r="I13" s="93"/>
      <c r="J13" s="93">
        <v>100</v>
      </c>
      <c r="K13" s="93"/>
      <c r="L13" s="93">
        <f t="shared" si="5"/>
        <v>260</v>
      </c>
      <c r="M13" s="93">
        <v>160</v>
      </c>
      <c r="N13" s="93"/>
      <c r="O13" s="93">
        <v>100</v>
      </c>
      <c r="P13" s="93"/>
      <c r="Q13" s="93">
        <f t="shared" si="6"/>
        <v>130</v>
      </c>
      <c r="R13" s="93">
        <v>80</v>
      </c>
      <c r="S13" s="94"/>
      <c r="T13" s="94">
        <v>50</v>
      </c>
      <c r="U13" s="94"/>
      <c r="V13" s="95"/>
    </row>
    <row r="14" spans="1:22" ht="25.5">
      <c r="A14" s="90" t="s">
        <v>3</v>
      </c>
      <c r="B14" s="91" t="s">
        <v>137</v>
      </c>
      <c r="C14" s="92" t="str">
        <f>"UBND xã "&amp;D14</f>
        <v>UBND xã Tân Thành</v>
      </c>
      <c r="D14" s="92" t="str">
        <f t="shared" si="3"/>
        <v>Tân Thành</v>
      </c>
      <c r="E14" s="92"/>
      <c r="F14" s="92"/>
      <c r="G14" s="93">
        <f t="shared" si="4"/>
        <v>1755</v>
      </c>
      <c r="H14" s="93">
        <v>1080</v>
      </c>
      <c r="I14" s="93"/>
      <c r="J14" s="93">
        <v>675</v>
      </c>
      <c r="K14" s="93"/>
      <c r="L14" s="93">
        <f t="shared" si="5"/>
        <v>1755</v>
      </c>
      <c r="M14" s="93">
        <v>1080</v>
      </c>
      <c r="N14" s="93"/>
      <c r="O14" s="93">
        <v>675</v>
      </c>
      <c r="P14" s="93"/>
      <c r="Q14" s="93">
        <f t="shared" si="6"/>
        <v>780</v>
      </c>
      <c r="R14" s="93">
        <v>480</v>
      </c>
      <c r="S14" s="94"/>
      <c r="T14" s="94">
        <v>300</v>
      </c>
      <c r="U14" s="94"/>
      <c r="V14" s="95"/>
    </row>
    <row r="15" spans="1:22" ht="25.5">
      <c r="A15" s="90" t="s">
        <v>3</v>
      </c>
      <c r="B15" s="91" t="s">
        <v>138</v>
      </c>
      <c r="C15" s="92" t="str">
        <f>"UBND "&amp;D15</f>
        <v>UBND Xã Tân Lập</v>
      </c>
      <c r="D15" s="92" t="str">
        <f t="shared" si="3"/>
        <v>Xã Tân Lập</v>
      </c>
      <c r="E15" s="92"/>
      <c r="F15" s="92"/>
      <c r="G15" s="93">
        <f t="shared" si="4"/>
        <v>1950</v>
      </c>
      <c r="H15" s="93">
        <v>1200</v>
      </c>
      <c r="I15" s="93"/>
      <c r="J15" s="93">
        <v>750</v>
      </c>
      <c r="K15" s="93"/>
      <c r="L15" s="93">
        <f t="shared" si="5"/>
        <v>1950</v>
      </c>
      <c r="M15" s="93">
        <v>1200</v>
      </c>
      <c r="N15" s="93"/>
      <c r="O15" s="93">
        <v>750</v>
      </c>
      <c r="P15" s="93"/>
      <c r="Q15" s="93">
        <f t="shared" si="6"/>
        <v>1170</v>
      </c>
      <c r="R15" s="93">
        <v>720</v>
      </c>
      <c r="S15" s="94"/>
      <c r="T15" s="94">
        <v>450</v>
      </c>
      <c r="U15" s="94"/>
      <c r="V15" s="95"/>
    </row>
    <row r="16" spans="1:22" s="89" customFormat="1" ht="25.5">
      <c r="A16" s="90" t="s">
        <v>3</v>
      </c>
      <c r="B16" s="91" t="s">
        <v>139</v>
      </c>
      <c r="C16" s="92" t="s">
        <v>140</v>
      </c>
      <c r="D16" s="92" t="str">
        <f t="shared" si="3"/>
        <v>Lao Bảo</v>
      </c>
      <c r="E16" s="92"/>
      <c r="F16" s="92"/>
      <c r="G16" s="93">
        <f t="shared" si="4"/>
        <v>325</v>
      </c>
      <c r="H16" s="93">
        <v>200</v>
      </c>
      <c r="I16" s="93"/>
      <c r="J16" s="93">
        <v>125</v>
      </c>
      <c r="K16" s="93"/>
      <c r="L16" s="93">
        <f t="shared" si="5"/>
        <v>325</v>
      </c>
      <c r="M16" s="93">
        <v>200</v>
      </c>
      <c r="N16" s="93"/>
      <c r="O16" s="93">
        <v>125</v>
      </c>
      <c r="P16" s="93"/>
      <c r="Q16" s="93">
        <f t="shared" si="6"/>
        <v>260</v>
      </c>
      <c r="R16" s="93">
        <v>160</v>
      </c>
      <c r="S16" s="94"/>
      <c r="T16" s="94">
        <v>100</v>
      </c>
      <c r="U16" s="94"/>
      <c r="V16" s="95"/>
    </row>
    <row r="17" spans="1:22" s="89" customFormat="1">
      <c r="A17" s="90" t="s">
        <v>3</v>
      </c>
      <c r="B17" s="91" t="s">
        <v>141</v>
      </c>
      <c r="C17" s="92" t="str">
        <f>"UBND xã "&amp;D17</f>
        <v>UBND xã Thanh</v>
      </c>
      <c r="D17" s="92" t="str">
        <f t="shared" si="3"/>
        <v>Thanh</v>
      </c>
      <c r="E17" s="92"/>
      <c r="F17" s="92"/>
      <c r="G17" s="93">
        <f t="shared" si="4"/>
        <v>4972.5</v>
      </c>
      <c r="H17" s="93">
        <v>3060</v>
      </c>
      <c r="I17" s="93"/>
      <c r="J17" s="93">
        <v>1912.5</v>
      </c>
      <c r="K17" s="93"/>
      <c r="L17" s="93">
        <f t="shared" si="5"/>
        <v>4972.5</v>
      </c>
      <c r="M17" s="93">
        <v>3060</v>
      </c>
      <c r="N17" s="93"/>
      <c r="O17" s="93">
        <v>1912.5</v>
      </c>
      <c r="P17" s="93"/>
      <c r="Q17" s="93">
        <f t="shared" si="6"/>
        <v>1170</v>
      </c>
      <c r="R17" s="93">
        <v>720</v>
      </c>
      <c r="S17" s="94"/>
      <c r="T17" s="94">
        <v>450</v>
      </c>
      <c r="U17" s="94"/>
      <c r="V17" s="95"/>
    </row>
    <row r="18" spans="1:22">
      <c r="A18" s="90" t="s">
        <v>3</v>
      </c>
      <c r="B18" s="91" t="s">
        <v>142</v>
      </c>
      <c r="C18" s="92" t="str">
        <f>"UBND xã "&amp;D18</f>
        <v>UBND xã Thuận</v>
      </c>
      <c r="D18" s="92" t="str">
        <f t="shared" si="3"/>
        <v>Thuận</v>
      </c>
      <c r="E18" s="92"/>
      <c r="F18" s="92"/>
      <c r="G18" s="93">
        <f t="shared" si="4"/>
        <v>1950</v>
      </c>
      <c r="H18" s="93">
        <v>1200</v>
      </c>
      <c r="I18" s="93"/>
      <c r="J18" s="93">
        <v>750</v>
      </c>
      <c r="K18" s="93"/>
      <c r="L18" s="93">
        <f t="shared" si="5"/>
        <v>1950</v>
      </c>
      <c r="M18" s="93">
        <v>1200</v>
      </c>
      <c r="N18" s="93"/>
      <c r="O18" s="93">
        <v>750</v>
      </c>
      <c r="P18" s="93"/>
      <c r="Q18" s="93">
        <f t="shared" si="6"/>
        <v>715</v>
      </c>
      <c r="R18" s="93">
        <v>440</v>
      </c>
      <c r="S18" s="94"/>
      <c r="T18" s="94">
        <v>275</v>
      </c>
      <c r="U18" s="94"/>
      <c r="V18" s="95"/>
    </row>
    <row r="19" spans="1:22">
      <c r="A19" s="87" t="s">
        <v>143</v>
      </c>
      <c r="B19" s="88" t="s">
        <v>144</v>
      </c>
      <c r="C19" s="85" t="s">
        <v>145</v>
      </c>
      <c r="D19" s="85"/>
      <c r="E19" s="85" t="s">
        <v>146</v>
      </c>
      <c r="F19" s="85"/>
      <c r="G19" s="86">
        <f t="shared" ref="G19:U19" si="7">SUM(G20:G31)</f>
        <v>36435</v>
      </c>
      <c r="H19" s="86">
        <f t="shared" si="7"/>
        <v>13880</v>
      </c>
      <c r="I19" s="86">
        <f t="shared" si="7"/>
        <v>0</v>
      </c>
      <c r="J19" s="86">
        <f t="shared" si="7"/>
        <v>17350</v>
      </c>
      <c r="K19" s="86">
        <f t="shared" si="7"/>
        <v>5205</v>
      </c>
      <c r="L19" s="86">
        <f t="shared" si="7"/>
        <v>36435</v>
      </c>
      <c r="M19" s="86">
        <f t="shared" si="7"/>
        <v>13880</v>
      </c>
      <c r="N19" s="86">
        <f t="shared" si="7"/>
        <v>0</v>
      </c>
      <c r="O19" s="86">
        <f t="shared" si="7"/>
        <v>17350</v>
      </c>
      <c r="P19" s="86">
        <f t="shared" si="7"/>
        <v>5205</v>
      </c>
      <c r="Q19" s="86">
        <f t="shared" si="7"/>
        <v>13965</v>
      </c>
      <c r="R19" s="86">
        <f t="shared" si="7"/>
        <v>5320</v>
      </c>
      <c r="S19" s="86">
        <f t="shared" si="7"/>
        <v>0</v>
      </c>
      <c r="T19" s="86">
        <f t="shared" si="7"/>
        <v>6650</v>
      </c>
      <c r="U19" s="86">
        <f t="shared" si="7"/>
        <v>1995</v>
      </c>
      <c r="V19" s="95"/>
    </row>
    <row r="20" spans="1:22" ht="25.5">
      <c r="A20" s="90" t="s">
        <v>3</v>
      </c>
      <c r="B20" s="96" t="s">
        <v>147</v>
      </c>
      <c r="C20" s="97" t="s">
        <v>148</v>
      </c>
      <c r="D20" s="97" t="s">
        <v>147</v>
      </c>
      <c r="E20" s="97">
        <v>2</v>
      </c>
      <c r="F20" s="90" t="s">
        <v>149</v>
      </c>
      <c r="G20" s="93">
        <f t="shared" ref="G20:G31" si="8">SUM(H20:K20)</f>
        <v>210</v>
      </c>
      <c r="H20" s="93">
        <v>80</v>
      </c>
      <c r="I20" s="93"/>
      <c r="J20" s="93">
        <f t="shared" ref="J20:J31" si="9">E20*50</f>
        <v>100</v>
      </c>
      <c r="K20" s="93">
        <f t="shared" ref="K20:K31" si="10">E20*15</f>
        <v>30</v>
      </c>
      <c r="L20" s="93">
        <f t="shared" ref="L20:L31" si="11">SUM(M20:P20)</f>
        <v>210</v>
      </c>
      <c r="M20" s="93">
        <f t="shared" ref="M20:P31" si="12">H20</f>
        <v>80</v>
      </c>
      <c r="N20" s="93">
        <f t="shared" si="12"/>
        <v>0</v>
      </c>
      <c r="O20" s="93">
        <f t="shared" si="12"/>
        <v>100</v>
      </c>
      <c r="P20" s="93">
        <f t="shared" si="12"/>
        <v>30</v>
      </c>
      <c r="Q20" s="93">
        <f t="shared" ref="Q20:Q31" si="13">SUM(R20:U20)</f>
        <v>0</v>
      </c>
      <c r="R20" s="93">
        <v>0</v>
      </c>
      <c r="S20" s="93">
        <v>0</v>
      </c>
      <c r="T20" s="93">
        <v>0</v>
      </c>
      <c r="U20" s="93">
        <v>0</v>
      </c>
      <c r="V20" s="93"/>
    </row>
    <row r="21" spans="1:22">
      <c r="A21" s="90" t="s">
        <v>3</v>
      </c>
      <c r="B21" s="96" t="s">
        <v>150</v>
      </c>
      <c r="C21" s="97" t="s">
        <v>148</v>
      </c>
      <c r="D21" s="97" t="s">
        <v>150</v>
      </c>
      <c r="E21" s="97">
        <v>23</v>
      </c>
      <c r="F21" s="90" t="s">
        <v>151</v>
      </c>
      <c r="G21" s="93">
        <f t="shared" si="8"/>
        <v>2415</v>
      </c>
      <c r="H21" s="93">
        <v>920</v>
      </c>
      <c r="I21" s="93"/>
      <c r="J21" s="93">
        <f t="shared" si="9"/>
        <v>1150</v>
      </c>
      <c r="K21" s="93">
        <f t="shared" si="10"/>
        <v>345</v>
      </c>
      <c r="L21" s="93">
        <f t="shared" si="11"/>
        <v>2415</v>
      </c>
      <c r="M21" s="93">
        <f t="shared" si="12"/>
        <v>920</v>
      </c>
      <c r="N21" s="93">
        <f t="shared" si="12"/>
        <v>0</v>
      </c>
      <c r="O21" s="93">
        <f t="shared" si="12"/>
        <v>1150</v>
      </c>
      <c r="P21" s="93">
        <f t="shared" si="12"/>
        <v>345</v>
      </c>
      <c r="Q21" s="93">
        <f t="shared" si="13"/>
        <v>1050</v>
      </c>
      <c r="R21" s="93">
        <v>400</v>
      </c>
      <c r="S21" s="93"/>
      <c r="T21" s="93">
        <v>500</v>
      </c>
      <c r="U21" s="93">
        <v>150</v>
      </c>
      <c r="V21" s="93"/>
    </row>
    <row r="22" spans="1:22">
      <c r="A22" s="90" t="s">
        <v>3</v>
      </c>
      <c r="B22" s="96" t="s">
        <v>152</v>
      </c>
      <c r="C22" s="97" t="s">
        <v>148</v>
      </c>
      <c r="D22" s="97" t="s">
        <v>152</v>
      </c>
      <c r="E22" s="97">
        <v>28</v>
      </c>
      <c r="F22" s="90" t="s">
        <v>151</v>
      </c>
      <c r="G22" s="93">
        <f t="shared" si="8"/>
        <v>2940</v>
      </c>
      <c r="H22" s="93">
        <v>1120</v>
      </c>
      <c r="I22" s="93"/>
      <c r="J22" s="93">
        <f t="shared" si="9"/>
        <v>1400</v>
      </c>
      <c r="K22" s="93">
        <f t="shared" si="10"/>
        <v>420</v>
      </c>
      <c r="L22" s="93">
        <f t="shared" si="11"/>
        <v>2940</v>
      </c>
      <c r="M22" s="93">
        <f t="shared" si="12"/>
        <v>1120</v>
      </c>
      <c r="N22" s="93">
        <f t="shared" si="12"/>
        <v>0</v>
      </c>
      <c r="O22" s="93">
        <f t="shared" si="12"/>
        <v>1400</v>
      </c>
      <c r="P22" s="93">
        <f t="shared" si="12"/>
        <v>420</v>
      </c>
      <c r="Q22" s="93">
        <f t="shared" si="13"/>
        <v>1050</v>
      </c>
      <c r="R22" s="93">
        <v>400</v>
      </c>
      <c r="S22" s="93"/>
      <c r="T22" s="93">
        <v>500</v>
      </c>
      <c r="U22" s="93">
        <v>150</v>
      </c>
      <c r="V22" s="93"/>
    </row>
    <row r="23" spans="1:22">
      <c r="A23" s="90" t="s">
        <v>3</v>
      </c>
      <c r="B23" s="96" t="s">
        <v>153</v>
      </c>
      <c r="C23" s="97" t="s">
        <v>148</v>
      </c>
      <c r="D23" s="97" t="s">
        <v>153</v>
      </c>
      <c r="E23" s="97">
        <v>21</v>
      </c>
      <c r="F23" s="90" t="s">
        <v>151</v>
      </c>
      <c r="G23" s="93">
        <f t="shared" si="8"/>
        <v>2205</v>
      </c>
      <c r="H23" s="93">
        <v>840</v>
      </c>
      <c r="I23" s="93"/>
      <c r="J23" s="93">
        <f t="shared" si="9"/>
        <v>1050</v>
      </c>
      <c r="K23" s="93">
        <f t="shared" si="10"/>
        <v>315</v>
      </c>
      <c r="L23" s="93">
        <f t="shared" si="11"/>
        <v>2205</v>
      </c>
      <c r="M23" s="93">
        <f t="shared" si="12"/>
        <v>840</v>
      </c>
      <c r="N23" s="93">
        <f t="shared" si="12"/>
        <v>0</v>
      </c>
      <c r="O23" s="93">
        <f t="shared" si="12"/>
        <v>1050</v>
      </c>
      <c r="P23" s="93">
        <f t="shared" si="12"/>
        <v>315</v>
      </c>
      <c r="Q23" s="93">
        <f t="shared" si="13"/>
        <v>735</v>
      </c>
      <c r="R23" s="93">
        <v>280</v>
      </c>
      <c r="S23" s="93"/>
      <c r="T23" s="93">
        <v>350</v>
      </c>
      <c r="U23" s="93">
        <v>105</v>
      </c>
      <c r="V23" s="93"/>
    </row>
    <row r="24" spans="1:22">
      <c r="A24" s="90" t="s">
        <v>3</v>
      </c>
      <c r="B24" s="96" t="s">
        <v>154</v>
      </c>
      <c r="C24" s="97" t="s">
        <v>148</v>
      </c>
      <c r="D24" s="97" t="s">
        <v>154</v>
      </c>
      <c r="E24" s="97">
        <v>61</v>
      </c>
      <c r="F24" s="90" t="s">
        <v>151</v>
      </c>
      <c r="G24" s="93">
        <f t="shared" si="8"/>
        <v>6405</v>
      </c>
      <c r="H24" s="93">
        <v>2440</v>
      </c>
      <c r="I24" s="93"/>
      <c r="J24" s="93">
        <f t="shared" si="9"/>
        <v>3050</v>
      </c>
      <c r="K24" s="93">
        <f t="shared" si="10"/>
        <v>915</v>
      </c>
      <c r="L24" s="93">
        <f t="shared" si="11"/>
        <v>6405</v>
      </c>
      <c r="M24" s="93">
        <f t="shared" si="12"/>
        <v>2440</v>
      </c>
      <c r="N24" s="93">
        <f t="shared" si="12"/>
        <v>0</v>
      </c>
      <c r="O24" s="93">
        <f t="shared" si="12"/>
        <v>3050</v>
      </c>
      <c r="P24" s="93">
        <f t="shared" si="12"/>
        <v>915</v>
      </c>
      <c r="Q24" s="93">
        <f t="shared" si="13"/>
        <v>2100</v>
      </c>
      <c r="R24" s="93">
        <v>800</v>
      </c>
      <c r="S24" s="93"/>
      <c r="T24" s="93">
        <v>1000</v>
      </c>
      <c r="U24" s="93">
        <v>300</v>
      </c>
      <c r="V24" s="93"/>
    </row>
    <row r="25" spans="1:22">
      <c r="A25" s="90" t="s">
        <v>3</v>
      </c>
      <c r="B25" s="96" t="s">
        <v>155</v>
      </c>
      <c r="C25" s="97" t="s">
        <v>148</v>
      </c>
      <c r="D25" s="97" t="s">
        <v>155</v>
      </c>
      <c r="E25" s="97">
        <v>53</v>
      </c>
      <c r="F25" s="90" t="s">
        <v>151</v>
      </c>
      <c r="G25" s="93">
        <f t="shared" si="8"/>
        <v>5565</v>
      </c>
      <c r="H25" s="93">
        <v>2120</v>
      </c>
      <c r="I25" s="93"/>
      <c r="J25" s="93">
        <f t="shared" si="9"/>
        <v>2650</v>
      </c>
      <c r="K25" s="93">
        <f t="shared" si="10"/>
        <v>795</v>
      </c>
      <c r="L25" s="93">
        <f t="shared" si="11"/>
        <v>5565</v>
      </c>
      <c r="M25" s="93">
        <f t="shared" si="12"/>
        <v>2120</v>
      </c>
      <c r="N25" s="93">
        <f t="shared" si="12"/>
        <v>0</v>
      </c>
      <c r="O25" s="93">
        <f t="shared" si="12"/>
        <v>2650</v>
      </c>
      <c r="P25" s="93">
        <f t="shared" si="12"/>
        <v>795</v>
      </c>
      <c r="Q25" s="93">
        <f t="shared" si="13"/>
        <v>2100</v>
      </c>
      <c r="R25" s="93">
        <v>800</v>
      </c>
      <c r="S25" s="93"/>
      <c r="T25" s="93">
        <v>1000</v>
      </c>
      <c r="U25" s="93">
        <v>300</v>
      </c>
      <c r="V25" s="93"/>
    </row>
    <row r="26" spans="1:22">
      <c r="A26" s="90" t="s">
        <v>3</v>
      </c>
      <c r="B26" s="96" t="s">
        <v>156</v>
      </c>
      <c r="C26" s="97" t="s">
        <v>148</v>
      </c>
      <c r="D26" s="97" t="s">
        <v>156</v>
      </c>
      <c r="E26" s="97">
        <v>30</v>
      </c>
      <c r="F26" s="90" t="s">
        <v>151</v>
      </c>
      <c r="G26" s="93">
        <f t="shared" si="8"/>
        <v>3150</v>
      </c>
      <c r="H26" s="93">
        <v>1200</v>
      </c>
      <c r="I26" s="93"/>
      <c r="J26" s="93">
        <f t="shared" si="9"/>
        <v>1500</v>
      </c>
      <c r="K26" s="93">
        <f t="shared" si="10"/>
        <v>450</v>
      </c>
      <c r="L26" s="93">
        <f t="shared" si="11"/>
        <v>3150</v>
      </c>
      <c r="M26" s="93">
        <f t="shared" si="12"/>
        <v>1200</v>
      </c>
      <c r="N26" s="93">
        <f t="shared" si="12"/>
        <v>0</v>
      </c>
      <c r="O26" s="93">
        <f t="shared" si="12"/>
        <v>1500</v>
      </c>
      <c r="P26" s="93">
        <f t="shared" si="12"/>
        <v>450</v>
      </c>
      <c r="Q26" s="93">
        <f t="shared" si="13"/>
        <v>1050</v>
      </c>
      <c r="R26" s="93">
        <v>400</v>
      </c>
      <c r="S26" s="93"/>
      <c r="T26" s="93">
        <v>500</v>
      </c>
      <c r="U26" s="93">
        <v>150</v>
      </c>
      <c r="V26" s="93"/>
    </row>
    <row r="27" spans="1:22" ht="25.5">
      <c r="A27" s="90" t="s">
        <v>3</v>
      </c>
      <c r="B27" s="96" t="s">
        <v>157</v>
      </c>
      <c r="C27" s="97" t="s">
        <v>148</v>
      </c>
      <c r="D27" s="97" t="s">
        <v>157</v>
      </c>
      <c r="E27" s="97">
        <v>27</v>
      </c>
      <c r="F27" s="90" t="s">
        <v>151</v>
      </c>
      <c r="G27" s="93">
        <f t="shared" si="8"/>
        <v>2835</v>
      </c>
      <c r="H27" s="93">
        <v>1080</v>
      </c>
      <c r="I27" s="93"/>
      <c r="J27" s="93">
        <f t="shared" si="9"/>
        <v>1350</v>
      </c>
      <c r="K27" s="93">
        <f t="shared" si="10"/>
        <v>405</v>
      </c>
      <c r="L27" s="93">
        <f t="shared" si="11"/>
        <v>2835</v>
      </c>
      <c r="M27" s="93">
        <f t="shared" si="12"/>
        <v>1080</v>
      </c>
      <c r="N27" s="93">
        <f t="shared" si="12"/>
        <v>0</v>
      </c>
      <c r="O27" s="93">
        <f t="shared" si="12"/>
        <v>1350</v>
      </c>
      <c r="P27" s="93">
        <f t="shared" si="12"/>
        <v>405</v>
      </c>
      <c r="Q27" s="93">
        <f t="shared" si="13"/>
        <v>1050</v>
      </c>
      <c r="R27" s="93">
        <v>400</v>
      </c>
      <c r="S27" s="93"/>
      <c r="T27" s="93">
        <v>500</v>
      </c>
      <c r="U27" s="93">
        <v>150</v>
      </c>
      <c r="V27" s="93"/>
    </row>
    <row r="28" spans="1:22">
      <c r="A28" s="90" t="s">
        <v>3</v>
      </c>
      <c r="B28" s="96" t="s">
        <v>158</v>
      </c>
      <c r="C28" s="97" t="s">
        <v>148</v>
      </c>
      <c r="D28" s="97" t="s">
        <v>158</v>
      </c>
      <c r="E28" s="97">
        <v>23</v>
      </c>
      <c r="F28" s="90" t="s">
        <v>151</v>
      </c>
      <c r="G28" s="93">
        <f t="shared" si="8"/>
        <v>2415</v>
      </c>
      <c r="H28" s="93">
        <v>920</v>
      </c>
      <c r="I28" s="93"/>
      <c r="J28" s="93">
        <f t="shared" si="9"/>
        <v>1150</v>
      </c>
      <c r="K28" s="93">
        <f t="shared" si="10"/>
        <v>345</v>
      </c>
      <c r="L28" s="93">
        <f t="shared" si="11"/>
        <v>2415</v>
      </c>
      <c r="M28" s="93">
        <f t="shared" si="12"/>
        <v>920</v>
      </c>
      <c r="N28" s="93">
        <f t="shared" si="12"/>
        <v>0</v>
      </c>
      <c r="O28" s="93">
        <f t="shared" si="12"/>
        <v>1150</v>
      </c>
      <c r="P28" s="93">
        <f t="shared" si="12"/>
        <v>345</v>
      </c>
      <c r="Q28" s="93">
        <f t="shared" si="13"/>
        <v>1050</v>
      </c>
      <c r="R28" s="93">
        <v>400</v>
      </c>
      <c r="S28" s="93"/>
      <c r="T28" s="93">
        <v>500</v>
      </c>
      <c r="U28" s="93">
        <v>150</v>
      </c>
      <c r="V28" s="93"/>
    </row>
    <row r="29" spans="1:22">
      <c r="A29" s="90" t="s">
        <v>3</v>
      </c>
      <c r="B29" s="96" t="s">
        <v>159</v>
      </c>
      <c r="C29" s="97" t="s">
        <v>148</v>
      </c>
      <c r="D29" s="97" t="s">
        <v>159</v>
      </c>
      <c r="E29" s="97">
        <v>50</v>
      </c>
      <c r="F29" s="90" t="s">
        <v>151</v>
      </c>
      <c r="G29" s="93">
        <f t="shared" si="8"/>
        <v>5250</v>
      </c>
      <c r="H29" s="93">
        <v>2000</v>
      </c>
      <c r="I29" s="93"/>
      <c r="J29" s="93">
        <f t="shared" si="9"/>
        <v>2500</v>
      </c>
      <c r="K29" s="93">
        <f t="shared" si="10"/>
        <v>750</v>
      </c>
      <c r="L29" s="93">
        <f t="shared" si="11"/>
        <v>5250</v>
      </c>
      <c r="M29" s="93">
        <f t="shared" si="12"/>
        <v>2000</v>
      </c>
      <c r="N29" s="93">
        <f t="shared" si="12"/>
        <v>0</v>
      </c>
      <c r="O29" s="93">
        <f t="shared" si="12"/>
        <v>2500</v>
      </c>
      <c r="P29" s="93">
        <f t="shared" si="12"/>
        <v>750</v>
      </c>
      <c r="Q29" s="93">
        <f t="shared" si="13"/>
        <v>1890</v>
      </c>
      <c r="R29" s="93">
        <v>720</v>
      </c>
      <c r="S29" s="93"/>
      <c r="T29" s="93">
        <v>900</v>
      </c>
      <c r="U29" s="93">
        <v>270</v>
      </c>
      <c r="V29" s="93"/>
    </row>
    <row r="30" spans="1:22">
      <c r="A30" s="90" t="s">
        <v>3</v>
      </c>
      <c r="B30" s="96" t="s">
        <v>160</v>
      </c>
      <c r="C30" s="97" t="s">
        <v>148</v>
      </c>
      <c r="D30" s="97" t="s">
        <v>160</v>
      </c>
      <c r="E30" s="97">
        <v>15</v>
      </c>
      <c r="F30" s="90" t="s">
        <v>151</v>
      </c>
      <c r="G30" s="93">
        <f t="shared" si="8"/>
        <v>1575</v>
      </c>
      <c r="H30" s="93">
        <v>600</v>
      </c>
      <c r="I30" s="93"/>
      <c r="J30" s="93">
        <f t="shared" si="9"/>
        <v>750</v>
      </c>
      <c r="K30" s="93">
        <f t="shared" si="10"/>
        <v>225</v>
      </c>
      <c r="L30" s="93">
        <f t="shared" si="11"/>
        <v>1575</v>
      </c>
      <c r="M30" s="93">
        <f t="shared" si="12"/>
        <v>600</v>
      </c>
      <c r="N30" s="93">
        <f t="shared" si="12"/>
        <v>0</v>
      </c>
      <c r="O30" s="93">
        <f t="shared" si="12"/>
        <v>750</v>
      </c>
      <c r="P30" s="93">
        <f t="shared" si="12"/>
        <v>225</v>
      </c>
      <c r="Q30" s="93">
        <f t="shared" si="13"/>
        <v>1050</v>
      </c>
      <c r="R30" s="93">
        <v>400</v>
      </c>
      <c r="S30" s="93"/>
      <c r="T30" s="93">
        <v>500</v>
      </c>
      <c r="U30" s="93">
        <v>150</v>
      </c>
      <c r="V30" s="93"/>
    </row>
    <row r="31" spans="1:22">
      <c r="A31" s="90" t="s">
        <v>3</v>
      </c>
      <c r="B31" s="96" t="s">
        <v>161</v>
      </c>
      <c r="C31" s="97" t="s">
        <v>148</v>
      </c>
      <c r="D31" s="97" t="s">
        <v>162</v>
      </c>
      <c r="E31" s="97">
        <v>14</v>
      </c>
      <c r="F31" s="90" t="s">
        <v>151</v>
      </c>
      <c r="G31" s="93">
        <f t="shared" si="8"/>
        <v>1470</v>
      </c>
      <c r="H31" s="93">
        <v>560</v>
      </c>
      <c r="I31" s="93"/>
      <c r="J31" s="93">
        <f t="shared" si="9"/>
        <v>700</v>
      </c>
      <c r="K31" s="93">
        <f t="shared" si="10"/>
        <v>210</v>
      </c>
      <c r="L31" s="93">
        <f t="shared" si="11"/>
        <v>1470</v>
      </c>
      <c r="M31" s="93">
        <f t="shared" si="12"/>
        <v>560</v>
      </c>
      <c r="N31" s="93">
        <f t="shared" si="12"/>
        <v>0</v>
      </c>
      <c r="O31" s="93">
        <f t="shared" si="12"/>
        <v>700</v>
      </c>
      <c r="P31" s="93">
        <f t="shared" si="12"/>
        <v>210</v>
      </c>
      <c r="Q31" s="93">
        <f t="shared" si="13"/>
        <v>840</v>
      </c>
      <c r="R31" s="93">
        <v>320</v>
      </c>
      <c r="S31" s="93"/>
      <c r="T31" s="93">
        <v>400</v>
      </c>
      <c r="U31" s="93">
        <v>120</v>
      </c>
      <c r="V31" s="93"/>
    </row>
    <row r="32" spans="1:22" s="89" customFormat="1" ht="25.5">
      <c r="A32" s="80">
        <v>2</v>
      </c>
      <c r="B32" s="81" t="s">
        <v>163</v>
      </c>
      <c r="C32" s="82"/>
      <c r="D32" s="82"/>
      <c r="E32" s="82"/>
      <c r="F32" s="82"/>
      <c r="G32" s="98">
        <f t="shared" ref="G32:U32" si="14">G33+G54+G67+G69</f>
        <v>123780</v>
      </c>
      <c r="H32" s="98">
        <f t="shared" si="14"/>
        <v>63869</v>
      </c>
      <c r="I32" s="98">
        <f t="shared" si="14"/>
        <v>0</v>
      </c>
      <c r="J32" s="98">
        <f t="shared" si="14"/>
        <v>44776</v>
      </c>
      <c r="K32" s="98">
        <f t="shared" si="14"/>
        <v>15135</v>
      </c>
      <c r="L32" s="98">
        <f t="shared" si="14"/>
        <v>123780</v>
      </c>
      <c r="M32" s="98">
        <f t="shared" si="14"/>
        <v>63869</v>
      </c>
      <c r="N32" s="98">
        <f t="shared" si="14"/>
        <v>0</v>
      </c>
      <c r="O32" s="98">
        <f t="shared" si="14"/>
        <v>44776</v>
      </c>
      <c r="P32" s="98">
        <f t="shared" si="14"/>
        <v>15135</v>
      </c>
      <c r="Q32" s="98">
        <f t="shared" si="14"/>
        <v>33940</v>
      </c>
      <c r="R32" s="98">
        <f t="shared" si="14"/>
        <v>18439</v>
      </c>
      <c r="S32" s="98">
        <f t="shared" si="14"/>
        <v>0</v>
      </c>
      <c r="T32" s="98">
        <f t="shared" si="14"/>
        <v>12056</v>
      </c>
      <c r="U32" s="98">
        <f t="shared" si="14"/>
        <v>3445</v>
      </c>
      <c r="V32" s="99"/>
    </row>
    <row r="33" spans="1:22">
      <c r="A33" s="87" t="s">
        <v>164</v>
      </c>
      <c r="B33" s="88" t="s">
        <v>132</v>
      </c>
      <c r="C33" s="85"/>
      <c r="D33" s="85"/>
      <c r="E33" s="85"/>
      <c r="F33" s="85"/>
      <c r="G33" s="100">
        <f t="shared" ref="G33:U33" si="15">SUM(G34:G53)</f>
        <v>57226</v>
      </c>
      <c r="H33" s="100">
        <f t="shared" si="15"/>
        <v>32240</v>
      </c>
      <c r="I33" s="100">
        <f t="shared" si="15"/>
        <v>0</v>
      </c>
      <c r="J33" s="100">
        <f t="shared" si="15"/>
        <v>20956</v>
      </c>
      <c r="K33" s="100">
        <f t="shared" si="15"/>
        <v>4030</v>
      </c>
      <c r="L33" s="100">
        <f t="shared" si="15"/>
        <v>57226</v>
      </c>
      <c r="M33" s="100">
        <f t="shared" si="15"/>
        <v>32240</v>
      </c>
      <c r="N33" s="100">
        <f t="shared" si="15"/>
        <v>0</v>
      </c>
      <c r="O33" s="100">
        <f t="shared" si="15"/>
        <v>20956</v>
      </c>
      <c r="P33" s="100">
        <f t="shared" si="15"/>
        <v>4030</v>
      </c>
      <c r="Q33" s="100">
        <f t="shared" si="15"/>
        <v>17821</v>
      </c>
      <c r="R33" s="100">
        <f t="shared" si="15"/>
        <v>10040</v>
      </c>
      <c r="S33" s="100">
        <f t="shared" si="15"/>
        <v>0</v>
      </c>
      <c r="T33" s="100">
        <f t="shared" si="15"/>
        <v>6526</v>
      </c>
      <c r="U33" s="100">
        <f t="shared" si="15"/>
        <v>1255</v>
      </c>
      <c r="V33" s="101"/>
    </row>
    <row r="34" spans="1:22">
      <c r="A34" s="90" t="s">
        <v>3</v>
      </c>
      <c r="B34" s="91" t="s">
        <v>165</v>
      </c>
      <c r="C34" s="92" t="s">
        <v>166</v>
      </c>
      <c r="D34" s="92" t="str">
        <f t="shared" ref="D34:D53" si="16">B34</f>
        <v>A Dơi</v>
      </c>
      <c r="E34" s="93"/>
      <c r="F34" s="93"/>
      <c r="G34" s="102">
        <f t="shared" ref="G34:G66" si="17">SUM(H34:K34)</f>
        <v>3905</v>
      </c>
      <c r="H34" s="93">
        <v>2200</v>
      </c>
      <c r="I34" s="93"/>
      <c r="J34" s="93">
        <v>1430</v>
      </c>
      <c r="K34" s="93">
        <v>275</v>
      </c>
      <c r="L34" s="93">
        <f t="shared" ref="L34:L53" si="18">SUM(M34:P34)</f>
        <v>3905</v>
      </c>
      <c r="M34" s="93">
        <v>2200</v>
      </c>
      <c r="N34" s="93"/>
      <c r="O34" s="93">
        <v>1430</v>
      </c>
      <c r="P34" s="93">
        <v>275</v>
      </c>
      <c r="Q34" s="93">
        <f t="shared" ref="Q34:Q53" si="19">SUM(R34:U34)</f>
        <v>1207</v>
      </c>
      <c r="R34" s="93">
        <v>680</v>
      </c>
      <c r="S34" s="103"/>
      <c r="T34" s="103">
        <v>442</v>
      </c>
      <c r="U34" s="103">
        <v>85</v>
      </c>
      <c r="V34" s="95"/>
    </row>
    <row r="35" spans="1:22">
      <c r="A35" s="90" t="s">
        <v>3</v>
      </c>
      <c r="B35" s="91" t="s">
        <v>167</v>
      </c>
      <c r="C35" s="92" t="s">
        <v>168</v>
      </c>
      <c r="D35" s="92" t="str">
        <f t="shared" si="16"/>
        <v>Xã Húc</v>
      </c>
      <c r="E35" s="93"/>
      <c r="F35" s="93"/>
      <c r="G35" s="102">
        <f t="shared" si="17"/>
        <v>3905</v>
      </c>
      <c r="H35" s="93">
        <v>2200</v>
      </c>
      <c r="I35" s="93"/>
      <c r="J35" s="93">
        <v>1430</v>
      </c>
      <c r="K35" s="93">
        <v>275</v>
      </c>
      <c r="L35" s="93">
        <f t="shared" si="18"/>
        <v>3905</v>
      </c>
      <c r="M35" s="93">
        <v>2200</v>
      </c>
      <c r="N35" s="93"/>
      <c r="O35" s="93">
        <v>1430</v>
      </c>
      <c r="P35" s="93">
        <v>275</v>
      </c>
      <c r="Q35" s="93">
        <f t="shared" si="19"/>
        <v>1065</v>
      </c>
      <c r="R35" s="103">
        <v>600</v>
      </c>
      <c r="S35" s="103"/>
      <c r="T35" s="103">
        <v>390</v>
      </c>
      <c r="U35" s="103">
        <v>75</v>
      </c>
      <c r="V35" s="95"/>
    </row>
    <row r="36" spans="1:22">
      <c r="A36" s="90" t="s">
        <v>3</v>
      </c>
      <c r="B36" s="91" t="s">
        <v>169</v>
      </c>
      <c r="C36" s="92" t="s">
        <v>170</v>
      </c>
      <c r="D36" s="92" t="str">
        <f t="shared" si="16"/>
        <v>Hướng Việt</v>
      </c>
      <c r="E36" s="93"/>
      <c r="F36" s="93"/>
      <c r="G36" s="102">
        <f t="shared" si="17"/>
        <v>2130</v>
      </c>
      <c r="H36" s="93">
        <v>1200</v>
      </c>
      <c r="I36" s="93"/>
      <c r="J36" s="93">
        <v>780</v>
      </c>
      <c r="K36" s="93">
        <v>150</v>
      </c>
      <c r="L36" s="93">
        <f t="shared" si="18"/>
        <v>2130</v>
      </c>
      <c r="M36" s="93">
        <v>1200</v>
      </c>
      <c r="N36" s="93"/>
      <c r="O36" s="93">
        <v>780</v>
      </c>
      <c r="P36" s="93">
        <v>150</v>
      </c>
      <c r="Q36" s="93">
        <f t="shared" si="19"/>
        <v>710</v>
      </c>
      <c r="R36" s="103">
        <v>400</v>
      </c>
      <c r="S36" s="103"/>
      <c r="T36" s="103">
        <v>260</v>
      </c>
      <c r="U36" s="103">
        <v>50</v>
      </c>
      <c r="V36" s="95"/>
    </row>
    <row r="37" spans="1:22">
      <c r="A37" s="90" t="s">
        <v>3</v>
      </c>
      <c r="B37" s="91" t="s">
        <v>171</v>
      </c>
      <c r="C37" s="92" t="s">
        <v>172</v>
      </c>
      <c r="D37" s="92" t="str">
        <f t="shared" si="16"/>
        <v>Tân Lập</v>
      </c>
      <c r="E37" s="93"/>
      <c r="F37" s="93"/>
      <c r="G37" s="102">
        <f t="shared" si="17"/>
        <v>1420</v>
      </c>
      <c r="H37" s="93">
        <v>800</v>
      </c>
      <c r="I37" s="93"/>
      <c r="J37" s="93">
        <v>520</v>
      </c>
      <c r="K37" s="93">
        <v>100</v>
      </c>
      <c r="L37" s="93">
        <f t="shared" si="18"/>
        <v>1420</v>
      </c>
      <c r="M37" s="93">
        <v>800</v>
      </c>
      <c r="N37" s="93"/>
      <c r="O37" s="93">
        <v>520</v>
      </c>
      <c r="P37" s="93">
        <v>100</v>
      </c>
      <c r="Q37" s="93">
        <f t="shared" si="19"/>
        <v>568</v>
      </c>
      <c r="R37" s="103">
        <v>320</v>
      </c>
      <c r="S37" s="103"/>
      <c r="T37" s="103">
        <v>208</v>
      </c>
      <c r="U37" s="103">
        <v>40</v>
      </c>
      <c r="V37" s="95"/>
    </row>
    <row r="38" spans="1:22">
      <c r="A38" s="90" t="s">
        <v>3</v>
      </c>
      <c r="B38" s="91" t="s">
        <v>173</v>
      </c>
      <c r="C38" s="92" t="s">
        <v>174</v>
      </c>
      <c r="D38" s="92" t="str">
        <f t="shared" si="16"/>
        <v>Xã Thuận</v>
      </c>
      <c r="E38" s="93"/>
      <c r="F38" s="93"/>
      <c r="G38" s="102">
        <f t="shared" si="17"/>
        <v>1775</v>
      </c>
      <c r="H38" s="93">
        <v>1000</v>
      </c>
      <c r="I38" s="93"/>
      <c r="J38" s="93">
        <v>650</v>
      </c>
      <c r="K38" s="93">
        <v>125</v>
      </c>
      <c r="L38" s="93">
        <f t="shared" si="18"/>
        <v>1775</v>
      </c>
      <c r="M38" s="93">
        <v>1000</v>
      </c>
      <c r="N38" s="93"/>
      <c r="O38" s="93">
        <v>650</v>
      </c>
      <c r="P38" s="93">
        <v>125</v>
      </c>
      <c r="Q38" s="93">
        <f t="shared" si="19"/>
        <v>710</v>
      </c>
      <c r="R38" s="103">
        <v>400</v>
      </c>
      <c r="S38" s="103"/>
      <c r="T38" s="103">
        <v>260</v>
      </c>
      <c r="U38" s="103">
        <v>50</v>
      </c>
      <c r="V38" s="95"/>
    </row>
    <row r="39" spans="1:22">
      <c r="A39" s="90" t="s">
        <v>3</v>
      </c>
      <c r="B39" s="91" t="s">
        <v>139</v>
      </c>
      <c r="C39" s="92" t="s">
        <v>175</v>
      </c>
      <c r="D39" s="92" t="str">
        <f t="shared" si="16"/>
        <v>Lao Bảo</v>
      </c>
      <c r="E39" s="93"/>
      <c r="F39" s="93"/>
      <c r="G39" s="102">
        <f t="shared" si="17"/>
        <v>2130</v>
      </c>
      <c r="H39" s="93">
        <v>1200</v>
      </c>
      <c r="I39" s="93"/>
      <c r="J39" s="93">
        <v>780</v>
      </c>
      <c r="K39" s="93">
        <v>150</v>
      </c>
      <c r="L39" s="93">
        <f t="shared" si="18"/>
        <v>2130</v>
      </c>
      <c r="M39" s="93">
        <v>1200</v>
      </c>
      <c r="N39" s="93"/>
      <c r="O39" s="93">
        <v>780</v>
      </c>
      <c r="P39" s="93">
        <v>150</v>
      </c>
      <c r="Q39" s="93">
        <f t="shared" si="19"/>
        <v>710</v>
      </c>
      <c r="R39" s="103">
        <v>400</v>
      </c>
      <c r="S39" s="103"/>
      <c r="T39" s="103">
        <v>260</v>
      </c>
      <c r="U39" s="103">
        <v>50</v>
      </c>
      <c r="V39" s="95"/>
    </row>
    <row r="40" spans="1:22">
      <c r="A40" s="90" t="s">
        <v>3</v>
      </c>
      <c r="B40" s="91" t="s">
        <v>176</v>
      </c>
      <c r="C40" s="92" t="s">
        <v>177</v>
      </c>
      <c r="D40" s="92" t="str">
        <f t="shared" si="16"/>
        <v>Hướng Tân</v>
      </c>
      <c r="E40" s="93"/>
      <c r="F40" s="93"/>
      <c r="G40" s="102">
        <f t="shared" si="17"/>
        <v>2130</v>
      </c>
      <c r="H40" s="93">
        <v>1200</v>
      </c>
      <c r="I40" s="93"/>
      <c r="J40" s="93">
        <v>780</v>
      </c>
      <c r="K40" s="93">
        <v>150</v>
      </c>
      <c r="L40" s="93">
        <f t="shared" si="18"/>
        <v>2130</v>
      </c>
      <c r="M40" s="93">
        <v>1200</v>
      </c>
      <c r="N40" s="93"/>
      <c r="O40" s="93">
        <v>780</v>
      </c>
      <c r="P40" s="93">
        <v>150</v>
      </c>
      <c r="Q40" s="93">
        <f t="shared" si="19"/>
        <v>1065</v>
      </c>
      <c r="R40" s="103">
        <v>600</v>
      </c>
      <c r="S40" s="103"/>
      <c r="T40" s="103">
        <v>390</v>
      </c>
      <c r="U40" s="103">
        <v>75</v>
      </c>
      <c r="V40" s="95"/>
    </row>
    <row r="41" spans="1:22" ht="25.5">
      <c r="A41" s="90" t="s">
        <v>3</v>
      </c>
      <c r="B41" s="91" t="s">
        <v>135</v>
      </c>
      <c r="C41" s="92" t="s">
        <v>178</v>
      </c>
      <c r="D41" s="92" t="str">
        <f t="shared" si="16"/>
        <v>Hướng Phùng</v>
      </c>
      <c r="E41" s="93"/>
      <c r="F41" s="93"/>
      <c r="G41" s="102">
        <f t="shared" si="17"/>
        <v>4260</v>
      </c>
      <c r="H41" s="93">
        <v>2400</v>
      </c>
      <c r="I41" s="93"/>
      <c r="J41" s="93">
        <v>1560</v>
      </c>
      <c r="K41" s="93">
        <v>300</v>
      </c>
      <c r="L41" s="93">
        <f t="shared" si="18"/>
        <v>4260</v>
      </c>
      <c r="M41" s="93">
        <v>2400</v>
      </c>
      <c r="N41" s="93"/>
      <c r="O41" s="93">
        <v>1560</v>
      </c>
      <c r="P41" s="93">
        <v>300</v>
      </c>
      <c r="Q41" s="93">
        <f t="shared" si="19"/>
        <v>1065</v>
      </c>
      <c r="R41" s="103">
        <v>600</v>
      </c>
      <c r="S41" s="103"/>
      <c r="T41" s="103">
        <v>390</v>
      </c>
      <c r="U41" s="103">
        <v>75</v>
      </c>
      <c r="V41" s="95"/>
    </row>
    <row r="42" spans="1:22">
      <c r="A42" s="90" t="s">
        <v>3</v>
      </c>
      <c r="B42" s="91" t="s">
        <v>179</v>
      </c>
      <c r="C42" s="92" t="s">
        <v>180</v>
      </c>
      <c r="D42" s="92" t="str">
        <f t="shared" si="16"/>
        <v>Hướng Lập</v>
      </c>
      <c r="E42" s="93"/>
      <c r="F42" s="93"/>
      <c r="G42" s="102">
        <f t="shared" si="17"/>
        <v>2130</v>
      </c>
      <c r="H42" s="93">
        <v>1200</v>
      </c>
      <c r="I42" s="93"/>
      <c r="J42" s="93">
        <v>780</v>
      </c>
      <c r="K42" s="93">
        <v>150</v>
      </c>
      <c r="L42" s="93">
        <f t="shared" si="18"/>
        <v>2130</v>
      </c>
      <c r="M42" s="93">
        <v>1200</v>
      </c>
      <c r="N42" s="93"/>
      <c r="O42" s="93">
        <v>780</v>
      </c>
      <c r="P42" s="93">
        <v>150</v>
      </c>
      <c r="Q42" s="93">
        <f t="shared" si="19"/>
        <v>710</v>
      </c>
      <c r="R42" s="103">
        <v>400</v>
      </c>
      <c r="S42" s="103"/>
      <c r="T42" s="103">
        <v>260</v>
      </c>
      <c r="U42" s="103">
        <v>50</v>
      </c>
      <c r="V42" s="95"/>
    </row>
    <row r="43" spans="1:22">
      <c r="A43" s="90" t="s">
        <v>3</v>
      </c>
      <c r="B43" s="91" t="s">
        <v>181</v>
      </c>
      <c r="C43" s="92" t="s">
        <v>182</v>
      </c>
      <c r="D43" s="92" t="str">
        <f t="shared" si="16"/>
        <v>Hướng Sơn</v>
      </c>
      <c r="E43" s="93"/>
      <c r="F43" s="93"/>
      <c r="G43" s="102">
        <f t="shared" si="17"/>
        <v>4615</v>
      </c>
      <c r="H43" s="93">
        <v>2600</v>
      </c>
      <c r="I43" s="93"/>
      <c r="J43" s="93">
        <v>1690</v>
      </c>
      <c r="K43" s="93">
        <v>325</v>
      </c>
      <c r="L43" s="93">
        <f t="shared" si="18"/>
        <v>4615</v>
      </c>
      <c r="M43" s="93">
        <v>2600</v>
      </c>
      <c r="N43" s="93"/>
      <c r="O43" s="93">
        <v>1690</v>
      </c>
      <c r="P43" s="93">
        <v>325</v>
      </c>
      <c r="Q43" s="93">
        <f t="shared" si="19"/>
        <v>1065</v>
      </c>
      <c r="R43" s="93">
        <v>600</v>
      </c>
      <c r="S43" s="103"/>
      <c r="T43" s="103">
        <v>390</v>
      </c>
      <c r="U43" s="103">
        <v>75</v>
      </c>
      <c r="V43" s="95"/>
    </row>
    <row r="44" spans="1:22" ht="25.5">
      <c r="A44" s="90" t="s">
        <v>3</v>
      </c>
      <c r="B44" s="91" t="s">
        <v>183</v>
      </c>
      <c r="C44" s="92" t="s">
        <v>184</v>
      </c>
      <c r="D44" s="92" t="str">
        <f t="shared" si="16"/>
        <v>Hướng Linh</v>
      </c>
      <c r="E44" s="93"/>
      <c r="F44" s="93"/>
      <c r="G44" s="102">
        <f t="shared" si="17"/>
        <v>2130</v>
      </c>
      <c r="H44" s="93">
        <v>1200</v>
      </c>
      <c r="I44" s="93"/>
      <c r="J44" s="93">
        <v>780</v>
      </c>
      <c r="K44" s="93">
        <v>150</v>
      </c>
      <c r="L44" s="93">
        <f t="shared" si="18"/>
        <v>2130</v>
      </c>
      <c r="M44" s="93">
        <v>1200</v>
      </c>
      <c r="N44" s="93"/>
      <c r="O44" s="93">
        <v>780</v>
      </c>
      <c r="P44" s="93">
        <v>150</v>
      </c>
      <c r="Q44" s="93">
        <f t="shared" si="19"/>
        <v>710</v>
      </c>
      <c r="R44" s="103">
        <v>400</v>
      </c>
      <c r="S44" s="103"/>
      <c r="T44" s="103">
        <v>260</v>
      </c>
      <c r="U44" s="103">
        <v>50</v>
      </c>
      <c r="V44" s="95"/>
    </row>
    <row r="45" spans="1:22">
      <c r="A45" s="90" t="s">
        <v>3</v>
      </c>
      <c r="B45" s="91" t="s">
        <v>137</v>
      </c>
      <c r="C45" s="92" t="s">
        <v>185</v>
      </c>
      <c r="D45" s="92" t="str">
        <f t="shared" si="16"/>
        <v>Tân Thành</v>
      </c>
      <c r="E45" s="93"/>
      <c r="F45" s="93"/>
      <c r="G45" s="102">
        <f t="shared" si="17"/>
        <v>923</v>
      </c>
      <c r="H45" s="93">
        <v>520</v>
      </c>
      <c r="I45" s="93"/>
      <c r="J45" s="93">
        <v>338</v>
      </c>
      <c r="K45" s="93">
        <v>65</v>
      </c>
      <c r="L45" s="93">
        <f t="shared" si="18"/>
        <v>923</v>
      </c>
      <c r="M45" s="93">
        <v>520</v>
      </c>
      <c r="N45" s="93"/>
      <c r="O45" s="93">
        <v>338</v>
      </c>
      <c r="P45" s="93">
        <v>65</v>
      </c>
      <c r="Q45" s="93">
        <f t="shared" si="19"/>
        <v>426</v>
      </c>
      <c r="R45" s="103">
        <v>240</v>
      </c>
      <c r="S45" s="103"/>
      <c r="T45" s="103">
        <v>156</v>
      </c>
      <c r="U45" s="103">
        <v>30</v>
      </c>
      <c r="V45" s="95"/>
    </row>
    <row r="46" spans="1:22">
      <c r="A46" s="90" t="s">
        <v>3</v>
      </c>
      <c r="B46" s="91" t="s">
        <v>186</v>
      </c>
      <c r="C46" s="92" t="s">
        <v>187</v>
      </c>
      <c r="D46" s="92" t="str">
        <f t="shared" si="16"/>
        <v>Ba Tầng</v>
      </c>
      <c r="E46" s="93"/>
      <c r="F46" s="93"/>
      <c r="G46" s="102">
        <f t="shared" si="17"/>
        <v>3763</v>
      </c>
      <c r="H46" s="93">
        <v>2120</v>
      </c>
      <c r="I46" s="93"/>
      <c r="J46" s="93">
        <v>1378</v>
      </c>
      <c r="K46" s="93">
        <v>265</v>
      </c>
      <c r="L46" s="93">
        <f t="shared" si="18"/>
        <v>3763</v>
      </c>
      <c r="M46" s="93">
        <v>2120</v>
      </c>
      <c r="N46" s="93"/>
      <c r="O46" s="93">
        <v>1378</v>
      </c>
      <c r="P46" s="93">
        <v>265</v>
      </c>
      <c r="Q46" s="93">
        <f t="shared" si="19"/>
        <v>1136</v>
      </c>
      <c r="R46" s="103">
        <v>640</v>
      </c>
      <c r="S46" s="103"/>
      <c r="T46" s="103">
        <v>416</v>
      </c>
      <c r="U46" s="103">
        <v>80</v>
      </c>
      <c r="V46" s="95"/>
    </row>
    <row r="47" spans="1:22" s="89" customFormat="1">
      <c r="A47" s="90" t="s">
        <v>3</v>
      </c>
      <c r="B47" s="91" t="s">
        <v>188</v>
      </c>
      <c r="C47" s="92" t="s">
        <v>189</v>
      </c>
      <c r="D47" s="92" t="str">
        <f t="shared" si="16"/>
        <v>Tân Long</v>
      </c>
      <c r="E47" s="93"/>
      <c r="F47" s="93"/>
      <c r="G47" s="102">
        <f t="shared" si="17"/>
        <v>1136</v>
      </c>
      <c r="H47" s="93">
        <v>640</v>
      </c>
      <c r="I47" s="93"/>
      <c r="J47" s="93">
        <v>416</v>
      </c>
      <c r="K47" s="93">
        <v>80</v>
      </c>
      <c r="L47" s="93">
        <f t="shared" si="18"/>
        <v>1136</v>
      </c>
      <c r="M47" s="93">
        <v>640</v>
      </c>
      <c r="N47" s="93"/>
      <c r="O47" s="93">
        <v>416</v>
      </c>
      <c r="P47" s="93">
        <v>80</v>
      </c>
      <c r="Q47" s="93">
        <f t="shared" si="19"/>
        <v>355</v>
      </c>
      <c r="R47" s="103">
        <v>200</v>
      </c>
      <c r="S47" s="103"/>
      <c r="T47" s="103">
        <v>130</v>
      </c>
      <c r="U47" s="103">
        <v>25</v>
      </c>
      <c r="V47" s="95"/>
    </row>
    <row r="48" spans="1:22">
      <c r="A48" s="90" t="s">
        <v>3</v>
      </c>
      <c r="B48" s="91" t="s">
        <v>190</v>
      </c>
      <c r="C48" s="92" t="s">
        <v>191</v>
      </c>
      <c r="D48" s="92" t="str">
        <f t="shared" si="16"/>
        <v>Xã Thanh</v>
      </c>
      <c r="E48" s="93"/>
      <c r="F48" s="93"/>
      <c r="G48" s="102">
        <f t="shared" si="17"/>
        <v>3124</v>
      </c>
      <c r="H48" s="93">
        <v>1760</v>
      </c>
      <c r="I48" s="93"/>
      <c r="J48" s="93">
        <v>1144</v>
      </c>
      <c r="K48" s="93">
        <v>220</v>
      </c>
      <c r="L48" s="93">
        <f t="shared" si="18"/>
        <v>3124</v>
      </c>
      <c r="M48" s="93">
        <v>1760</v>
      </c>
      <c r="N48" s="93"/>
      <c r="O48" s="93">
        <v>1144</v>
      </c>
      <c r="P48" s="93">
        <v>220</v>
      </c>
      <c r="Q48" s="93">
        <f t="shared" si="19"/>
        <v>1065</v>
      </c>
      <c r="R48" s="103">
        <v>600</v>
      </c>
      <c r="S48" s="103"/>
      <c r="T48" s="103">
        <v>390</v>
      </c>
      <c r="U48" s="103">
        <v>75</v>
      </c>
      <c r="V48" s="95"/>
    </row>
    <row r="49" spans="1:22">
      <c r="A49" s="90" t="s">
        <v>3</v>
      </c>
      <c r="B49" s="91" t="s">
        <v>192</v>
      </c>
      <c r="C49" s="92" t="s">
        <v>193</v>
      </c>
      <c r="D49" s="92" t="str">
        <f t="shared" si="16"/>
        <v>Khe Sanh</v>
      </c>
      <c r="E49" s="93"/>
      <c r="F49" s="93"/>
      <c r="G49" s="102">
        <f t="shared" si="17"/>
        <v>1775</v>
      </c>
      <c r="H49" s="93">
        <v>1000</v>
      </c>
      <c r="I49" s="93"/>
      <c r="J49" s="93">
        <v>650</v>
      </c>
      <c r="K49" s="93">
        <v>125</v>
      </c>
      <c r="L49" s="93">
        <f t="shared" si="18"/>
        <v>1775</v>
      </c>
      <c r="M49" s="93">
        <v>1000</v>
      </c>
      <c r="N49" s="93"/>
      <c r="O49" s="93">
        <v>650</v>
      </c>
      <c r="P49" s="93">
        <v>125</v>
      </c>
      <c r="Q49" s="93">
        <f t="shared" si="19"/>
        <v>710</v>
      </c>
      <c r="R49" s="103">
        <v>400</v>
      </c>
      <c r="S49" s="103"/>
      <c r="T49" s="103">
        <v>260</v>
      </c>
      <c r="U49" s="103">
        <v>50</v>
      </c>
      <c r="V49" s="95"/>
    </row>
    <row r="50" spans="1:22" s="89" customFormat="1">
      <c r="A50" s="90" t="s">
        <v>3</v>
      </c>
      <c r="B50" s="91" t="s">
        <v>194</v>
      </c>
      <c r="C50" s="92" t="s">
        <v>195</v>
      </c>
      <c r="D50" s="92" t="str">
        <f t="shared" si="16"/>
        <v>Xã Xy</v>
      </c>
      <c r="E50" s="93"/>
      <c r="F50" s="93"/>
      <c r="G50" s="102">
        <f t="shared" si="17"/>
        <v>2272</v>
      </c>
      <c r="H50" s="93">
        <v>1280</v>
      </c>
      <c r="I50" s="93"/>
      <c r="J50" s="93">
        <v>832</v>
      </c>
      <c r="K50" s="93">
        <v>160</v>
      </c>
      <c r="L50" s="93">
        <f t="shared" si="18"/>
        <v>2272</v>
      </c>
      <c r="M50" s="93">
        <v>1280</v>
      </c>
      <c r="N50" s="93"/>
      <c r="O50" s="93">
        <v>832</v>
      </c>
      <c r="P50" s="93">
        <v>160</v>
      </c>
      <c r="Q50" s="93">
        <f t="shared" si="19"/>
        <v>1065</v>
      </c>
      <c r="R50" s="103">
        <v>600</v>
      </c>
      <c r="S50" s="103"/>
      <c r="T50" s="103">
        <v>390</v>
      </c>
      <c r="U50" s="103">
        <v>75</v>
      </c>
      <c r="V50" s="95"/>
    </row>
    <row r="51" spans="1:22">
      <c r="A51" s="90" t="s">
        <v>3</v>
      </c>
      <c r="B51" s="91" t="s">
        <v>196</v>
      </c>
      <c r="C51" s="92" t="s">
        <v>197</v>
      </c>
      <c r="D51" s="92" t="str">
        <f t="shared" si="16"/>
        <v>Hướng Lộc</v>
      </c>
      <c r="E51" s="93"/>
      <c r="F51" s="93"/>
      <c r="G51" s="102">
        <f t="shared" si="17"/>
        <v>4828</v>
      </c>
      <c r="H51" s="93">
        <v>2720</v>
      </c>
      <c r="I51" s="93"/>
      <c r="J51" s="93">
        <v>1768</v>
      </c>
      <c r="K51" s="93">
        <v>340</v>
      </c>
      <c r="L51" s="93">
        <f t="shared" si="18"/>
        <v>4828</v>
      </c>
      <c r="M51" s="93">
        <v>2720</v>
      </c>
      <c r="N51" s="93"/>
      <c r="O51" s="93">
        <v>1768</v>
      </c>
      <c r="P51" s="93">
        <v>340</v>
      </c>
      <c r="Q51" s="93">
        <f t="shared" si="19"/>
        <v>1136</v>
      </c>
      <c r="R51" s="103">
        <v>640</v>
      </c>
      <c r="S51" s="103"/>
      <c r="T51" s="103">
        <v>416</v>
      </c>
      <c r="U51" s="103">
        <v>80</v>
      </c>
      <c r="V51" s="95"/>
    </row>
    <row r="52" spans="1:22">
      <c r="A52" s="90" t="s">
        <v>3</v>
      </c>
      <c r="B52" s="91" t="s">
        <v>198</v>
      </c>
      <c r="C52" s="92" t="s">
        <v>199</v>
      </c>
      <c r="D52" s="92" t="str">
        <f t="shared" si="16"/>
        <v>Tân Hợp</v>
      </c>
      <c r="E52" s="93"/>
      <c r="F52" s="93"/>
      <c r="G52" s="102">
        <f t="shared" si="17"/>
        <v>923</v>
      </c>
      <c r="H52" s="93">
        <v>520</v>
      </c>
      <c r="I52" s="93"/>
      <c r="J52" s="93">
        <v>338</v>
      </c>
      <c r="K52" s="93">
        <v>65</v>
      </c>
      <c r="L52" s="93">
        <f t="shared" si="18"/>
        <v>923</v>
      </c>
      <c r="M52" s="93">
        <v>520</v>
      </c>
      <c r="N52" s="93"/>
      <c r="O52" s="93">
        <v>338</v>
      </c>
      <c r="P52" s="93">
        <v>65</v>
      </c>
      <c r="Q52" s="93">
        <f t="shared" si="19"/>
        <v>426</v>
      </c>
      <c r="R52" s="103">
        <v>240</v>
      </c>
      <c r="S52" s="103"/>
      <c r="T52" s="103">
        <v>156</v>
      </c>
      <c r="U52" s="103">
        <v>30</v>
      </c>
      <c r="V52" s="95"/>
    </row>
    <row r="53" spans="1:22" s="89" customFormat="1">
      <c r="A53" s="90" t="s">
        <v>3</v>
      </c>
      <c r="B53" s="91" t="s">
        <v>133</v>
      </c>
      <c r="C53" s="92" t="s">
        <v>200</v>
      </c>
      <c r="D53" s="92" t="str">
        <f t="shared" si="16"/>
        <v>Xã Lìa</v>
      </c>
      <c r="E53" s="93"/>
      <c r="F53" s="93"/>
      <c r="G53" s="102">
        <f t="shared" si="17"/>
        <v>7952</v>
      </c>
      <c r="H53" s="93">
        <v>4480</v>
      </c>
      <c r="I53" s="93"/>
      <c r="J53" s="93">
        <v>2912</v>
      </c>
      <c r="K53" s="93">
        <v>560</v>
      </c>
      <c r="L53" s="93">
        <f t="shared" si="18"/>
        <v>7952</v>
      </c>
      <c r="M53" s="93">
        <v>4480</v>
      </c>
      <c r="N53" s="93"/>
      <c r="O53" s="93">
        <v>2912</v>
      </c>
      <c r="P53" s="93">
        <v>560</v>
      </c>
      <c r="Q53" s="93">
        <f t="shared" si="19"/>
        <v>1917</v>
      </c>
      <c r="R53" s="103">
        <v>1080</v>
      </c>
      <c r="S53" s="103"/>
      <c r="T53" s="103">
        <v>702</v>
      </c>
      <c r="U53" s="103">
        <v>135</v>
      </c>
      <c r="V53" s="95"/>
    </row>
    <row r="54" spans="1:22">
      <c r="A54" s="104" t="s">
        <v>201</v>
      </c>
      <c r="B54" s="88" t="s">
        <v>144</v>
      </c>
      <c r="C54" s="105"/>
      <c r="D54" s="106"/>
      <c r="E54" s="106"/>
      <c r="F54" s="106"/>
      <c r="G54" s="86">
        <f t="shared" si="17"/>
        <v>54245</v>
      </c>
      <c r="H54" s="86">
        <f>SUM(H55:H66)</f>
        <v>22840</v>
      </c>
      <c r="I54" s="86">
        <f>SUM(I55:I66)</f>
        <v>0</v>
      </c>
      <c r="J54" s="86">
        <f>SUM(J55:J66)</f>
        <v>22840</v>
      </c>
      <c r="K54" s="86">
        <f>SUM(K55:K66)</f>
        <v>8565</v>
      </c>
      <c r="L54" s="86">
        <f>SUM(L55:L66)</f>
        <v>54245</v>
      </c>
      <c r="M54" s="86">
        <f t="shared" ref="M54:P66" si="20">H54</f>
        <v>22840</v>
      </c>
      <c r="N54" s="86">
        <f t="shared" si="20"/>
        <v>0</v>
      </c>
      <c r="O54" s="86">
        <f t="shared" si="20"/>
        <v>22840</v>
      </c>
      <c r="P54" s="86">
        <f t="shared" si="20"/>
        <v>8565</v>
      </c>
      <c r="Q54" s="86">
        <f>SUM(Q55:Q66)</f>
        <v>11970</v>
      </c>
      <c r="R54" s="86">
        <f>SUM(R55:R66)</f>
        <v>5320</v>
      </c>
      <c r="S54" s="86">
        <f>SUM(S55:S66)</f>
        <v>0</v>
      </c>
      <c r="T54" s="86">
        <f>SUM(T55:T66)</f>
        <v>5320</v>
      </c>
      <c r="U54" s="86">
        <f>SUM(U55:U66)</f>
        <v>1330</v>
      </c>
      <c r="V54" s="107"/>
    </row>
    <row r="55" spans="1:22" s="108" customFormat="1" ht="25.5">
      <c r="A55" s="90" t="s">
        <v>3</v>
      </c>
      <c r="B55" s="96" t="s">
        <v>147</v>
      </c>
      <c r="C55" s="97" t="s">
        <v>148</v>
      </c>
      <c r="D55" s="97" t="s">
        <v>147</v>
      </c>
      <c r="E55" s="97">
        <v>24</v>
      </c>
      <c r="F55" s="90" t="s">
        <v>149</v>
      </c>
      <c r="G55" s="93">
        <f t="shared" si="17"/>
        <v>2280</v>
      </c>
      <c r="H55" s="93">
        <v>960</v>
      </c>
      <c r="I55" s="93"/>
      <c r="J55" s="93">
        <v>960</v>
      </c>
      <c r="K55" s="93">
        <v>360</v>
      </c>
      <c r="L55" s="93">
        <f t="shared" ref="L55:L66" si="21">SUM(M55:P55)</f>
        <v>2280</v>
      </c>
      <c r="M55" s="93">
        <f t="shared" si="20"/>
        <v>960</v>
      </c>
      <c r="N55" s="93">
        <f t="shared" si="20"/>
        <v>0</v>
      </c>
      <c r="O55" s="93">
        <f t="shared" si="20"/>
        <v>960</v>
      </c>
      <c r="P55" s="93">
        <f t="shared" si="20"/>
        <v>360</v>
      </c>
      <c r="Q55" s="93">
        <f t="shared" ref="Q55:Q66" si="22">SUM(R55:U55)</f>
        <v>0</v>
      </c>
      <c r="R55" s="93">
        <v>0</v>
      </c>
      <c r="S55" s="93">
        <v>0</v>
      </c>
      <c r="T55" s="93">
        <v>0</v>
      </c>
      <c r="U55" s="93">
        <v>0</v>
      </c>
      <c r="V55" s="93"/>
    </row>
    <row r="56" spans="1:22">
      <c r="A56" s="90" t="s">
        <v>3</v>
      </c>
      <c r="B56" s="96" t="s">
        <v>150</v>
      </c>
      <c r="C56" s="97" t="s">
        <v>148</v>
      </c>
      <c r="D56" s="97" t="s">
        <v>150</v>
      </c>
      <c r="E56" s="97">
        <v>29</v>
      </c>
      <c r="F56" s="90" t="s">
        <v>151</v>
      </c>
      <c r="G56" s="93">
        <f t="shared" si="17"/>
        <v>2755</v>
      </c>
      <c r="H56" s="93">
        <v>1160</v>
      </c>
      <c r="I56" s="93"/>
      <c r="J56" s="93">
        <v>1160</v>
      </c>
      <c r="K56" s="93">
        <v>435</v>
      </c>
      <c r="L56" s="93">
        <f t="shared" si="21"/>
        <v>2755</v>
      </c>
      <c r="M56" s="93">
        <f t="shared" si="20"/>
        <v>1160</v>
      </c>
      <c r="N56" s="93">
        <f t="shared" si="20"/>
        <v>0</v>
      </c>
      <c r="O56" s="93">
        <f t="shared" si="20"/>
        <v>1160</v>
      </c>
      <c r="P56" s="93">
        <f t="shared" si="20"/>
        <v>435</v>
      </c>
      <c r="Q56" s="93">
        <f t="shared" si="22"/>
        <v>900</v>
      </c>
      <c r="R56" s="93">
        <v>400</v>
      </c>
      <c r="S56" s="93"/>
      <c r="T56" s="93">
        <v>400</v>
      </c>
      <c r="U56" s="93">
        <v>100</v>
      </c>
      <c r="V56" s="93"/>
    </row>
    <row r="57" spans="1:22">
      <c r="A57" s="90" t="s">
        <v>3</v>
      </c>
      <c r="B57" s="96" t="s">
        <v>152</v>
      </c>
      <c r="C57" s="97" t="s">
        <v>148</v>
      </c>
      <c r="D57" s="97" t="s">
        <v>152</v>
      </c>
      <c r="E57" s="97">
        <v>60</v>
      </c>
      <c r="F57" s="90" t="s">
        <v>151</v>
      </c>
      <c r="G57" s="93">
        <f t="shared" si="17"/>
        <v>5700</v>
      </c>
      <c r="H57" s="93">
        <v>2400</v>
      </c>
      <c r="I57" s="93"/>
      <c r="J57" s="93">
        <v>2400</v>
      </c>
      <c r="K57" s="93">
        <v>900</v>
      </c>
      <c r="L57" s="93">
        <f t="shared" si="21"/>
        <v>5700</v>
      </c>
      <c r="M57" s="93">
        <f t="shared" si="20"/>
        <v>2400</v>
      </c>
      <c r="N57" s="93">
        <f t="shared" si="20"/>
        <v>0</v>
      </c>
      <c r="O57" s="93">
        <f t="shared" si="20"/>
        <v>2400</v>
      </c>
      <c r="P57" s="93">
        <f t="shared" si="20"/>
        <v>900</v>
      </c>
      <c r="Q57" s="93">
        <f t="shared" si="22"/>
        <v>900</v>
      </c>
      <c r="R57" s="93">
        <v>400</v>
      </c>
      <c r="S57" s="93"/>
      <c r="T57" s="93">
        <v>400</v>
      </c>
      <c r="U57" s="93">
        <v>100</v>
      </c>
      <c r="V57" s="93"/>
    </row>
    <row r="58" spans="1:22">
      <c r="A58" s="90" t="s">
        <v>3</v>
      </c>
      <c r="B58" s="96" t="s">
        <v>153</v>
      </c>
      <c r="C58" s="97" t="s">
        <v>148</v>
      </c>
      <c r="D58" s="97" t="s">
        <v>153</v>
      </c>
      <c r="E58" s="97">
        <v>20</v>
      </c>
      <c r="F58" s="90" t="s">
        <v>151</v>
      </c>
      <c r="G58" s="93">
        <f t="shared" si="17"/>
        <v>1900</v>
      </c>
      <c r="H58" s="93">
        <v>800</v>
      </c>
      <c r="I58" s="93"/>
      <c r="J58" s="93">
        <v>800</v>
      </c>
      <c r="K58" s="93">
        <v>300</v>
      </c>
      <c r="L58" s="93">
        <f t="shared" si="21"/>
        <v>1900</v>
      </c>
      <c r="M58" s="93">
        <f t="shared" si="20"/>
        <v>800</v>
      </c>
      <c r="N58" s="93">
        <f t="shared" si="20"/>
        <v>0</v>
      </c>
      <c r="O58" s="93">
        <f t="shared" si="20"/>
        <v>800</v>
      </c>
      <c r="P58" s="93">
        <f t="shared" si="20"/>
        <v>300</v>
      </c>
      <c r="Q58" s="93">
        <f t="shared" si="22"/>
        <v>630</v>
      </c>
      <c r="R58" s="93">
        <v>280</v>
      </c>
      <c r="S58" s="93"/>
      <c r="T58" s="93">
        <v>280</v>
      </c>
      <c r="U58" s="93">
        <v>70</v>
      </c>
      <c r="V58" s="93"/>
    </row>
    <row r="59" spans="1:22">
      <c r="A59" s="90" t="s">
        <v>3</v>
      </c>
      <c r="B59" s="96" t="s">
        <v>154</v>
      </c>
      <c r="C59" s="97" t="s">
        <v>148</v>
      </c>
      <c r="D59" s="97" t="s">
        <v>154</v>
      </c>
      <c r="E59" s="97">
        <v>52</v>
      </c>
      <c r="F59" s="90" t="s">
        <v>151</v>
      </c>
      <c r="G59" s="93">
        <f t="shared" si="17"/>
        <v>4940</v>
      </c>
      <c r="H59" s="93">
        <v>2080</v>
      </c>
      <c r="I59" s="93"/>
      <c r="J59" s="93">
        <v>2080</v>
      </c>
      <c r="K59" s="93">
        <v>780</v>
      </c>
      <c r="L59" s="93">
        <f t="shared" si="21"/>
        <v>4940</v>
      </c>
      <c r="M59" s="93">
        <f t="shared" si="20"/>
        <v>2080</v>
      </c>
      <c r="N59" s="93">
        <f t="shared" si="20"/>
        <v>0</v>
      </c>
      <c r="O59" s="93">
        <f t="shared" si="20"/>
        <v>2080</v>
      </c>
      <c r="P59" s="93">
        <f t="shared" si="20"/>
        <v>780</v>
      </c>
      <c r="Q59" s="93">
        <f t="shared" si="22"/>
        <v>1800</v>
      </c>
      <c r="R59" s="93">
        <v>800</v>
      </c>
      <c r="S59" s="93"/>
      <c r="T59" s="93">
        <v>800</v>
      </c>
      <c r="U59" s="93">
        <v>200</v>
      </c>
      <c r="V59" s="93"/>
    </row>
    <row r="60" spans="1:22">
      <c r="A60" s="90" t="s">
        <v>3</v>
      </c>
      <c r="B60" s="96" t="s">
        <v>155</v>
      </c>
      <c r="C60" s="97" t="s">
        <v>148</v>
      </c>
      <c r="D60" s="97" t="s">
        <v>155</v>
      </c>
      <c r="E60" s="97">
        <v>61</v>
      </c>
      <c r="F60" s="90" t="s">
        <v>151</v>
      </c>
      <c r="G60" s="93">
        <f t="shared" si="17"/>
        <v>5795</v>
      </c>
      <c r="H60" s="93">
        <v>2440</v>
      </c>
      <c r="I60" s="93"/>
      <c r="J60" s="93">
        <v>2440</v>
      </c>
      <c r="K60" s="93">
        <v>915</v>
      </c>
      <c r="L60" s="93">
        <f t="shared" si="21"/>
        <v>5795</v>
      </c>
      <c r="M60" s="93">
        <f t="shared" si="20"/>
        <v>2440</v>
      </c>
      <c r="N60" s="93">
        <f t="shared" si="20"/>
        <v>0</v>
      </c>
      <c r="O60" s="93">
        <f t="shared" si="20"/>
        <v>2440</v>
      </c>
      <c r="P60" s="93">
        <f t="shared" si="20"/>
        <v>915</v>
      </c>
      <c r="Q60" s="93">
        <f t="shared" si="22"/>
        <v>1800</v>
      </c>
      <c r="R60" s="93">
        <v>800</v>
      </c>
      <c r="S60" s="93"/>
      <c r="T60" s="93">
        <v>800</v>
      </c>
      <c r="U60" s="93">
        <v>200</v>
      </c>
      <c r="V60" s="93"/>
    </row>
    <row r="61" spans="1:22">
      <c r="A61" s="90" t="s">
        <v>3</v>
      </c>
      <c r="B61" s="96" t="s">
        <v>156</v>
      </c>
      <c r="C61" s="97" t="s">
        <v>148</v>
      </c>
      <c r="D61" s="97" t="s">
        <v>156</v>
      </c>
      <c r="E61" s="97">
        <v>33</v>
      </c>
      <c r="F61" s="90" t="s">
        <v>151</v>
      </c>
      <c r="G61" s="93">
        <f t="shared" si="17"/>
        <v>3135</v>
      </c>
      <c r="H61" s="93">
        <v>1320</v>
      </c>
      <c r="I61" s="93"/>
      <c r="J61" s="93">
        <v>1320</v>
      </c>
      <c r="K61" s="93">
        <v>495</v>
      </c>
      <c r="L61" s="93">
        <f t="shared" si="21"/>
        <v>3135</v>
      </c>
      <c r="M61" s="93">
        <f t="shared" si="20"/>
        <v>1320</v>
      </c>
      <c r="N61" s="93">
        <f t="shared" si="20"/>
        <v>0</v>
      </c>
      <c r="O61" s="93">
        <f t="shared" si="20"/>
        <v>1320</v>
      </c>
      <c r="P61" s="93">
        <f t="shared" si="20"/>
        <v>495</v>
      </c>
      <c r="Q61" s="93">
        <f t="shared" si="22"/>
        <v>900</v>
      </c>
      <c r="R61" s="93">
        <v>400</v>
      </c>
      <c r="S61" s="93"/>
      <c r="T61" s="93">
        <v>400</v>
      </c>
      <c r="U61" s="93">
        <v>100</v>
      </c>
      <c r="V61" s="93"/>
    </row>
    <row r="62" spans="1:22" ht="25.5">
      <c r="A62" s="90" t="s">
        <v>3</v>
      </c>
      <c r="B62" s="96" t="s">
        <v>157</v>
      </c>
      <c r="C62" s="97" t="s">
        <v>148</v>
      </c>
      <c r="D62" s="97" t="s">
        <v>157</v>
      </c>
      <c r="E62" s="97">
        <v>103</v>
      </c>
      <c r="F62" s="90" t="s">
        <v>151</v>
      </c>
      <c r="G62" s="93">
        <f t="shared" si="17"/>
        <v>9785</v>
      </c>
      <c r="H62" s="93">
        <v>4120</v>
      </c>
      <c r="I62" s="93"/>
      <c r="J62" s="93">
        <v>4120</v>
      </c>
      <c r="K62" s="93">
        <v>1545</v>
      </c>
      <c r="L62" s="93">
        <f t="shared" si="21"/>
        <v>9785</v>
      </c>
      <c r="M62" s="93">
        <f t="shared" si="20"/>
        <v>4120</v>
      </c>
      <c r="N62" s="93">
        <f t="shared" si="20"/>
        <v>0</v>
      </c>
      <c r="O62" s="93">
        <f t="shared" si="20"/>
        <v>4120</v>
      </c>
      <c r="P62" s="93">
        <f t="shared" si="20"/>
        <v>1545</v>
      </c>
      <c r="Q62" s="93">
        <f t="shared" si="22"/>
        <v>900</v>
      </c>
      <c r="R62" s="93">
        <v>400</v>
      </c>
      <c r="S62" s="93"/>
      <c r="T62" s="93">
        <v>400</v>
      </c>
      <c r="U62" s="93">
        <v>100</v>
      </c>
      <c r="V62" s="93"/>
    </row>
    <row r="63" spans="1:22">
      <c r="A63" s="90" t="s">
        <v>3</v>
      </c>
      <c r="B63" s="96" t="s">
        <v>158</v>
      </c>
      <c r="C63" s="97" t="s">
        <v>148</v>
      </c>
      <c r="D63" s="97" t="s">
        <v>158</v>
      </c>
      <c r="E63" s="97">
        <v>68</v>
      </c>
      <c r="F63" s="90" t="s">
        <v>151</v>
      </c>
      <c r="G63" s="93">
        <f t="shared" si="17"/>
        <v>6460</v>
      </c>
      <c r="H63" s="93">
        <v>2720</v>
      </c>
      <c r="I63" s="93"/>
      <c r="J63" s="93">
        <v>2720</v>
      </c>
      <c r="K63" s="93">
        <v>1020</v>
      </c>
      <c r="L63" s="93">
        <f t="shared" si="21"/>
        <v>6460</v>
      </c>
      <c r="M63" s="93">
        <f t="shared" si="20"/>
        <v>2720</v>
      </c>
      <c r="N63" s="93">
        <f t="shared" si="20"/>
        <v>0</v>
      </c>
      <c r="O63" s="93">
        <f t="shared" si="20"/>
        <v>2720</v>
      </c>
      <c r="P63" s="93">
        <f t="shared" si="20"/>
        <v>1020</v>
      </c>
      <c r="Q63" s="93">
        <f t="shared" si="22"/>
        <v>900</v>
      </c>
      <c r="R63" s="93">
        <v>400</v>
      </c>
      <c r="S63" s="93"/>
      <c r="T63" s="93">
        <v>400</v>
      </c>
      <c r="U63" s="93">
        <v>100</v>
      </c>
      <c r="V63" s="93"/>
    </row>
    <row r="64" spans="1:22">
      <c r="A64" s="90" t="s">
        <v>3</v>
      </c>
      <c r="B64" s="96" t="s">
        <v>159</v>
      </c>
      <c r="C64" s="97" t="s">
        <v>148</v>
      </c>
      <c r="D64" s="97" t="s">
        <v>159</v>
      </c>
      <c r="E64" s="97">
        <v>41</v>
      </c>
      <c r="F64" s="90" t="s">
        <v>151</v>
      </c>
      <c r="G64" s="93">
        <f t="shared" si="17"/>
        <v>3895</v>
      </c>
      <c r="H64" s="93">
        <v>1640</v>
      </c>
      <c r="I64" s="93"/>
      <c r="J64" s="93">
        <v>1640</v>
      </c>
      <c r="K64" s="93">
        <v>615</v>
      </c>
      <c r="L64" s="93">
        <f t="shared" si="21"/>
        <v>3895</v>
      </c>
      <c r="M64" s="93">
        <f t="shared" si="20"/>
        <v>1640</v>
      </c>
      <c r="N64" s="93">
        <f t="shared" si="20"/>
        <v>0</v>
      </c>
      <c r="O64" s="93">
        <f t="shared" si="20"/>
        <v>1640</v>
      </c>
      <c r="P64" s="93">
        <f t="shared" si="20"/>
        <v>615</v>
      </c>
      <c r="Q64" s="93">
        <f t="shared" si="22"/>
        <v>1620</v>
      </c>
      <c r="R64" s="93">
        <v>720</v>
      </c>
      <c r="S64" s="93"/>
      <c r="T64" s="93">
        <v>720</v>
      </c>
      <c r="U64" s="93">
        <v>180</v>
      </c>
      <c r="V64" s="93"/>
    </row>
    <row r="65" spans="1:22">
      <c r="A65" s="90" t="s">
        <v>3</v>
      </c>
      <c r="B65" s="96" t="s">
        <v>160</v>
      </c>
      <c r="C65" s="97" t="s">
        <v>148</v>
      </c>
      <c r="D65" s="97" t="s">
        <v>160</v>
      </c>
      <c r="E65" s="97">
        <v>72</v>
      </c>
      <c r="F65" s="90" t="s">
        <v>151</v>
      </c>
      <c r="G65" s="93">
        <f t="shared" si="17"/>
        <v>6840</v>
      </c>
      <c r="H65" s="93">
        <v>2880</v>
      </c>
      <c r="I65" s="93"/>
      <c r="J65" s="93">
        <v>2880</v>
      </c>
      <c r="K65" s="93">
        <v>1080</v>
      </c>
      <c r="L65" s="93">
        <f t="shared" si="21"/>
        <v>6840</v>
      </c>
      <c r="M65" s="93">
        <f t="shared" si="20"/>
        <v>2880</v>
      </c>
      <c r="N65" s="93">
        <f t="shared" si="20"/>
        <v>0</v>
      </c>
      <c r="O65" s="93">
        <f t="shared" si="20"/>
        <v>2880</v>
      </c>
      <c r="P65" s="93">
        <f t="shared" si="20"/>
        <v>1080</v>
      </c>
      <c r="Q65" s="93">
        <f t="shared" si="22"/>
        <v>900</v>
      </c>
      <c r="R65" s="93">
        <v>400</v>
      </c>
      <c r="S65" s="93"/>
      <c r="T65" s="93">
        <v>400</v>
      </c>
      <c r="U65" s="93">
        <v>100</v>
      </c>
      <c r="V65" s="93"/>
    </row>
    <row r="66" spans="1:22" s="89" customFormat="1">
      <c r="A66" s="90" t="s">
        <v>3</v>
      </c>
      <c r="B66" s="96" t="s">
        <v>202</v>
      </c>
      <c r="C66" s="97" t="s">
        <v>148</v>
      </c>
      <c r="D66" s="97" t="s">
        <v>202</v>
      </c>
      <c r="E66" s="97">
        <v>8</v>
      </c>
      <c r="F66" s="90" t="s">
        <v>151</v>
      </c>
      <c r="G66" s="93">
        <f t="shared" si="17"/>
        <v>760</v>
      </c>
      <c r="H66" s="93">
        <v>320</v>
      </c>
      <c r="I66" s="93"/>
      <c r="J66" s="93">
        <v>320</v>
      </c>
      <c r="K66" s="93">
        <v>120</v>
      </c>
      <c r="L66" s="93">
        <f t="shared" si="21"/>
        <v>760</v>
      </c>
      <c r="M66" s="93">
        <f t="shared" si="20"/>
        <v>320</v>
      </c>
      <c r="N66" s="93">
        <f t="shared" si="20"/>
        <v>0</v>
      </c>
      <c r="O66" s="93">
        <f t="shared" si="20"/>
        <v>320</v>
      </c>
      <c r="P66" s="93">
        <f t="shared" si="20"/>
        <v>120</v>
      </c>
      <c r="Q66" s="93">
        <f t="shared" si="22"/>
        <v>720</v>
      </c>
      <c r="R66" s="93">
        <v>320</v>
      </c>
      <c r="S66" s="93"/>
      <c r="T66" s="93">
        <v>320</v>
      </c>
      <c r="U66" s="93">
        <v>80</v>
      </c>
      <c r="V66" s="93"/>
    </row>
    <row r="67" spans="1:22" ht="30" customHeight="1">
      <c r="A67" s="104" t="s">
        <v>203</v>
      </c>
      <c r="B67" s="88" t="s">
        <v>204</v>
      </c>
      <c r="C67" s="109"/>
      <c r="D67" s="110"/>
      <c r="E67" s="110"/>
      <c r="F67" s="110"/>
      <c r="G67" s="86">
        <f t="shared" ref="G67:U67" si="23">G68</f>
        <v>879</v>
      </c>
      <c r="H67" s="86">
        <f t="shared" si="23"/>
        <v>879</v>
      </c>
      <c r="I67" s="86">
        <f t="shared" si="23"/>
        <v>0</v>
      </c>
      <c r="J67" s="86">
        <f t="shared" si="23"/>
        <v>0</v>
      </c>
      <c r="K67" s="86">
        <f t="shared" si="23"/>
        <v>0</v>
      </c>
      <c r="L67" s="86">
        <f t="shared" si="23"/>
        <v>879</v>
      </c>
      <c r="M67" s="86">
        <f t="shared" si="23"/>
        <v>879</v>
      </c>
      <c r="N67" s="86">
        <f t="shared" si="23"/>
        <v>0</v>
      </c>
      <c r="O67" s="86">
        <f t="shared" si="23"/>
        <v>0</v>
      </c>
      <c r="P67" s="86">
        <f t="shared" si="23"/>
        <v>0</v>
      </c>
      <c r="Q67" s="86">
        <f t="shared" si="23"/>
        <v>279</v>
      </c>
      <c r="R67" s="86">
        <f t="shared" si="23"/>
        <v>279</v>
      </c>
      <c r="S67" s="86">
        <f t="shared" si="23"/>
        <v>0</v>
      </c>
      <c r="T67" s="86">
        <f t="shared" si="23"/>
        <v>0</v>
      </c>
      <c r="U67" s="86">
        <f t="shared" si="23"/>
        <v>0</v>
      </c>
      <c r="V67" s="111"/>
    </row>
    <row r="68" spans="1:22" s="89" customFormat="1">
      <c r="A68" s="90" t="s">
        <v>3</v>
      </c>
      <c r="B68" s="91" t="s">
        <v>205</v>
      </c>
      <c r="C68" s="92" t="s">
        <v>205</v>
      </c>
      <c r="D68" s="92" t="s">
        <v>206</v>
      </c>
      <c r="E68" s="92"/>
      <c r="F68" s="92"/>
      <c r="G68" s="93">
        <f>SUM(H68:K68)</f>
        <v>879</v>
      </c>
      <c r="H68" s="93">
        <v>879</v>
      </c>
      <c r="I68" s="93"/>
      <c r="J68" s="93"/>
      <c r="K68" s="93"/>
      <c r="L68" s="93">
        <f>SUM(M68:P68)</f>
        <v>879</v>
      </c>
      <c r="M68" s="93">
        <v>879</v>
      </c>
      <c r="N68" s="93"/>
      <c r="O68" s="93"/>
      <c r="P68" s="93"/>
      <c r="Q68" s="93">
        <f>SUM(R68:U68)</f>
        <v>279</v>
      </c>
      <c r="R68" s="93">
        <v>279</v>
      </c>
      <c r="S68" s="86"/>
      <c r="T68" s="86"/>
      <c r="U68" s="86">
        <v>0</v>
      </c>
      <c r="V68" s="112"/>
    </row>
    <row r="69" spans="1:22" ht="39" customHeight="1">
      <c r="A69" s="104" t="s">
        <v>207</v>
      </c>
      <c r="B69" s="88" t="s">
        <v>208</v>
      </c>
      <c r="C69" s="85"/>
      <c r="D69" s="85"/>
      <c r="E69" s="85"/>
      <c r="F69" s="85"/>
      <c r="G69" s="86">
        <f t="shared" ref="G69:U69" si="24">G70</f>
        <v>11430</v>
      </c>
      <c r="H69" s="86">
        <f t="shared" si="24"/>
        <v>7910</v>
      </c>
      <c r="I69" s="86">
        <f t="shared" si="24"/>
        <v>0</v>
      </c>
      <c r="J69" s="86">
        <f t="shared" si="24"/>
        <v>980</v>
      </c>
      <c r="K69" s="86">
        <f t="shared" si="24"/>
        <v>2540</v>
      </c>
      <c r="L69" s="86">
        <f t="shared" si="24"/>
        <v>11430</v>
      </c>
      <c r="M69" s="86">
        <f t="shared" si="24"/>
        <v>7910</v>
      </c>
      <c r="N69" s="86">
        <f t="shared" si="24"/>
        <v>0</v>
      </c>
      <c r="O69" s="86">
        <f t="shared" si="24"/>
        <v>980</v>
      </c>
      <c r="P69" s="86">
        <f t="shared" si="24"/>
        <v>2540</v>
      </c>
      <c r="Q69" s="86">
        <f t="shared" si="24"/>
        <v>3870</v>
      </c>
      <c r="R69" s="86">
        <f t="shared" si="24"/>
        <v>2800</v>
      </c>
      <c r="S69" s="86">
        <f t="shared" si="24"/>
        <v>0</v>
      </c>
      <c r="T69" s="86">
        <f t="shared" si="24"/>
        <v>210</v>
      </c>
      <c r="U69" s="86">
        <f t="shared" si="24"/>
        <v>860</v>
      </c>
      <c r="V69" s="112"/>
    </row>
    <row r="70" spans="1:22" ht="25.5">
      <c r="A70" s="113" t="s">
        <v>3</v>
      </c>
      <c r="B70" s="91" t="s">
        <v>209</v>
      </c>
      <c r="C70" s="97" t="s">
        <v>210</v>
      </c>
      <c r="D70" s="97" t="s">
        <v>211</v>
      </c>
      <c r="E70" s="97" t="s">
        <v>212</v>
      </c>
      <c r="F70" s="97" t="s">
        <v>213</v>
      </c>
      <c r="G70" s="114">
        <v>11430</v>
      </c>
      <c r="H70" s="114">
        <f>M70</f>
        <v>7910</v>
      </c>
      <c r="I70" s="114"/>
      <c r="J70" s="114">
        <v>980</v>
      </c>
      <c r="K70" s="114">
        <v>2540</v>
      </c>
      <c r="L70" s="114">
        <v>11430</v>
      </c>
      <c r="M70" s="114">
        <v>7910</v>
      </c>
      <c r="N70" s="115">
        <v>0</v>
      </c>
      <c r="O70" s="114">
        <v>980</v>
      </c>
      <c r="P70" s="114">
        <v>2540</v>
      </c>
      <c r="Q70" s="116">
        <v>3870</v>
      </c>
      <c r="R70" s="116">
        <v>2800</v>
      </c>
      <c r="S70" s="116">
        <v>0</v>
      </c>
      <c r="T70" s="116">
        <v>210</v>
      </c>
      <c r="U70" s="116">
        <v>860</v>
      </c>
      <c r="V70" s="117"/>
    </row>
    <row r="71" spans="1:22" ht="25.5">
      <c r="A71" s="80">
        <v>3</v>
      </c>
      <c r="B71" s="81" t="s">
        <v>214</v>
      </c>
      <c r="C71" s="92"/>
      <c r="D71" s="92"/>
      <c r="E71" s="92"/>
      <c r="F71" s="92"/>
      <c r="G71" s="118">
        <f t="shared" ref="G71:U71" si="25">G72+G82+G87</f>
        <v>19170</v>
      </c>
      <c r="H71" s="118">
        <f t="shared" si="25"/>
        <v>10789</v>
      </c>
      <c r="I71" s="118">
        <f t="shared" si="25"/>
        <v>0</v>
      </c>
      <c r="J71" s="118">
        <f t="shared" si="25"/>
        <v>8170</v>
      </c>
      <c r="K71" s="118">
        <f t="shared" si="25"/>
        <v>211</v>
      </c>
      <c r="L71" s="118">
        <f t="shared" si="25"/>
        <v>19170</v>
      </c>
      <c r="M71" s="118">
        <f t="shared" si="25"/>
        <v>10789</v>
      </c>
      <c r="N71" s="118">
        <f t="shared" si="25"/>
        <v>0</v>
      </c>
      <c r="O71" s="118">
        <f t="shared" si="25"/>
        <v>8170</v>
      </c>
      <c r="P71" s="118">
        <f t="shared" si="25"/>
        <v>211</v>
      </c>
      <c r="Q71" s="118">
        <f t="shared" si="25"/>
        <v>4646</v>
      </c>
      <c r="R71" s="118">
        <f t="shared" si="25"/>
        <v>2899</v>
      </c>
      <c r="S71" s="118">
        <f t="shared" si="25"/>
        <v>0</v>
      </c>
      <c r="T71" s="118">
        <f t="shared" si="25"/>
        <v>1674</v>
      </c>
      <c r="U71" s="118">
        <f t="shared" si="25"/>
        <v>73</v>
      </c>
      <c r="V71" s="95"/>
    </row>
    <row r="72" spans="1:22" ht="54">
      <c r="A72" s="87" t="s">
        <v>215</v>
      </c>
      <c r="B72" s="88" t="s">
        <v>216</v>
      </c>
      <c r="C72" s="92"/>
      <c r="D72" s="92"/>
      <c r="E72" s="85"/>
      <c r="F72" s="85"/>
      <c r="G72" s="86">
        <f t="shared" ref="G72:V72" si="26">SUM(G73:G81)</f>
        <v>5638</v>
      </c>
      <c r="H72" s="86">
        <f t="shared" si="26"/>
        <v>5007</v>
      </c>
      <c r="I72" s="86">
        <f t="shared" si="26"/>
        <v>0</v>
      </c>
      <c r="J72" s="86">
        <f t="shared" si="26"/>
        <v>420</v>
      </c>
      <c r="K72" s="86">
        <f t="shared" si="26"/>
        <v>211</v>
      </c>
      <c r="L72" s="86">
        <f t="shared" si="26"/>
        <v>5638</v>
      </c>
      <c r="M72" s="86">
        <f t="shared" si="26"/>
        <v>5007</v>
      </c>
      <c r="N72" s="86">
        <f t="shared" si="26"/>
        <v>0</v>
      </c>
      <c r="O72" s="86">
        <f t="shared" si="26"/>
        <v>420</v>
      </c>
      <c r="P72" s="86">
        <f t="shared" si="26"/>
        <v>211</v>
      </c>
      <c r="Q72" s="86">
        <f t="shared" si="26"/>
        <v>1705</v>
      </c>
      <c r="R72" s="86">
        <f t="shared" si="26"/>
        <v>1508</v>
      </c>
      <c r="S72" s="86">
        <f t="shared" si="26"/>
        <v>0</v>
      </c>
      <c r="T72" s="86">
        <f t="shared" si="26"/>
        <v>124</v>
      </c>
      <c r="U72" s="86">
        <f t="shared" si="26"/>
        <v>73</v>
      </c>
      <c r="V72" s="86">
        <f t="shared" si="26"/>
        <v>0</v>
      </c>
    </row>
    <row r="73" spans="1:22">
      <c r="A73" s="113" t="s">
        <v>3</v>
      </c>
      <c r="B73" s="91" t="s">
        <v>171</v>
      </c>
      <c r="C73" s="92" t="s">
        <v>172</v>
      </c>
      <c r="D73" s="92" t="str">
        <f t="shared" ref="D73:D81" si="27">B73</f>
        <v>Tân Lập</v>
      </c>
      <c r="E73" s="92"/>
      <c r="F73" s="92"/>
      <c r="G73" s="102">
        <f t="shared" ref="G73:G86" si="28">SUM(H73:K73)</f>
        <v>250</v>
      </c>
      <c r="H73" s="102">
        <v>222</v>
      </c>
      <c r="I73" s="102"/>
      <c r="J73" s="102">
        <v>18</v>
      </c>
      <c r="K73" s="102">
        <v>10</v>
      </c>
      <c r="L73" s="102">
        <f t="shared" ref="L73:L81" si="29">SUM(M73:P73)</f>
        <v>250</v>
      </c>
      <c r="M73" s="102">
        <v>222</v>
      </c>
      <c r="N73" s="102"/>
      <c r="O73" s="102">
        <v>18</v>
      </c>
      <c r="P73" s="102">
        <v>10</v>
      </c>
      <c r="Q73" s="102">
        <f t="shared" ref="Q73:Q81" si="30">SUM(R73:U73)</f>
        <v>250</v>
      </c>
      <c r="R73" s="102">
        <v>222</v>
      </c>
      <c r="S73" s="102"/>
      <c r="T73" s="102">
        <v>18</v>
      </c>
      <c r="U73" s="102">
        <v>10</v>
      </c>
      <c r="V73" s="102"/>
    </row>
    <row r="74" spans="1:22" ht="25.5">
      <c r="A74" s="113" t="s">
        <v>3</v>
      </c>
      <c r="B74" s="91" t="s">
        <v>139</v>
      </c>
      <c r="C74" s="92" t="s">
        <v>140</v>
      </c>
      <c r="D74" s="92" t="str">
        <f t="shared" si="27"/>
        <v>Lao Bảo</v>
      </c>
      <c r="E74" s="92"/>
      <c r="F74" s="92"/>
      <c r="G74" s="102">
        <f t="shared" si="28"/>
        <v>56</v>
      </c>
      <c r="H74" s="102">
        <v>48</v>
      </c>
      <c r="I74" s="102"/>
      <c r="J74" s="102">
        <v>4</v>
      </c>
      <c r="K74" s="102">
        <v>4</v>
      </c>
      <c r="L74" s="102">
        <f t="shared" si="29"/>
        <v>56</v>
      </c>
      <c r="M74" s="102">
        <v>48</v>
      </c>
      <c r="N74" s="102"/>
      <c r="O74" s="102">
        <v>4</v>
      </c>
      <c r="P74" s="102">
        <v>4</v>
      </c>
      <c r="Q74" s="102">
        <f t="shared" si="30"/>
        <v>56</v>
      </c>
      <c r="R74" s="102">
        <v>48</v>
      </c>
      <c r="S74" s="102"/>
      <c r="T74" s="102">
        <v>4</v>
      </c>
      <c r="U74" s="102">
        <v>4</v>
      </c>
      <c r="V74" s="102"/>
    </row>
    <row r="75" spans="1:22" ht="25.5">
      <c r="A75" s="113" t="s">
        <v>3</v>
      </c>
      <c r="B75" s="91" t="s">
        <v>135</v>
      </c>
      <c r="C75" s="92" t="s">
        <v>178</v>
      </c>
      <c r="D75" s="92" t="str">
        <f t="shared" si="27"/>
        <v>Hướng Phùng</v>
      </c>
      <c r="E75" s="92"/>
      <c r="F75" s="92"/>
      <c r="G75" s="102">
        <f t="shared" si="28"/>
        <v>288</v>
      </c>
      <c r="H75" s="102">
        <v>257</v>
      </c>
      <c r="I75" s="102"/>
      <c r="J75" s="102">
        <v>21</v>
      </c>
      <c r="K75" s="102">
        <v>10</v>
      </c>
      <c r="L75" s="102">
        <f t="shared" si="29"/>
        <v>288</v>
      </c>
      <c r="M75" s="102">
        <v>257</v>
      </c>
      <c r="N75" s="102"/>
      <c r="O75" s="102">
        <v>21</v>
      </c>
      <c r="P75" s="102">
        <v>10</v>
      </c>
      <c r="Q75" s="102">
        <f t="shared" si="30"/>
        <v>288</v>
      </c>
      <c r="R75" s="102">
        <v>257</v>
      </c>
      <c r="S75" s="102"/>
      <c r="T75" s="102">
        <v>21</v>
      </c>
      <c r="U75" s="102">
        <v>10</v>
      </c>
      <c r="V75" s="102"/>
    </row>
    <row r="76" spans="1:22">
      <c r="A76" s="113" t="s">
        <v>3</v>
      </c>
      <c r="B76" s="91" t="s">
        <v>179</v>
      </c>
      <c r="C76" s="92" t="s">
        <v>180</v>
      </c>
      <c r="D76" s="92" t="str">
        <f t="shared" si="27"/>
        <v>Hướng Lập</v>
      </c>
      <c r="E76" s="92"/>
      <c r="F76" s="92"/>
      <c r="G76" s="102">
        <f t="shared" si="28"/>
        <v>211</v>
      </c>
      <c r="H76" s="102">
        <v>188</v>
      </c>
      <c r="I76" s="102"/>
      <c r="J76" s="102">
        <v>15</v>
      </c>
      <c r="K76" s="102">
        <v>8</v>
      </c>
      <c r="L76" s="102">
        <f t="shared" si="29"/>
        <v>211</v>
      </c>
      <c r="M76" s="102">
        <v>188</v>
      </c>
      <c r="N76" s="102"/>
      <c r="O76" s="102">
        <v>15</v>
      </c>
      <c r="P76" s="102">
        <v>8</v>
      </c>
      <c r="Q76" s="102">
        <f t="shared" si="30"/>
        <v>211</v>
      </c>
      <c r="R76" s="102">
        <v>188</v>
      </c>
      <c r="S76" s="102"/>
      <c r="T76" s="102">
        <v>15</v>
      </c>
      <c r="U76" s="102">
        <v>8</v>
      </c>
      <c r="V76" s="102"/>
    </row>
    <row r="77" spans="1:22" ht="25.5">
      <c r="A77" s="113" t="s">
        <v>3</v>
      </c>
      <c r="B77" s="91" t="s">
        <v>183</v>
      </c>
      <c r="C77" s="92" t="s">
        <v>184</v>
      </c>
      <c r="D77" s="92" t="str">
        <f t="shared" si="27"/>
        <v>Hướng Linh</v>
      </c>
      <c r="E77" s="92"/>
      <c r="F77" s="92"/>
      <c r="G77" s="102">
        <f t="shared" si="28"/>
        <v>44</v>
      </c>
      <c r="H77" s="102">
        <v>38</v>
      </c>
      <c r="I77" s="102"/>
      <c r="J77" s="102">
        <v>3</v>
      </c>
      <c r="K77" s="102">
        <v>3</v>
      </c>
      <c r="L77" s="102">
        <f t="shared" si="29"/>
        <v>44</v>
      </c>
      <c r="M77" s="102">
        <v>38</v>
      </c>
      <c r="N77" s="102"/>
      <c r="O77" s="102">
        <v>3</v>
      </c>
      <c r="P77" s="102">
        <v>3</v>
      </c>
      <c r="Q77" s="102">
        <f t="shared" si="30"/>
        <v>44</v>
      </c>
      <c r="R77" s="102">
        <v>38</v>
      </c>
      <c r="S77" s="102"/>
      <c r="T77" s="102">
        <v>3</v>
      </c>
      <c r="U77" s="102">
        <v>3</v>
      </c>
      <c r="V77" s="102"/>
    </row>
    <row r="78" spans="1:22">
      <c r="A78" s="113" t="s">
        <v>3</v>
      </c>
      <c r="B78" s="91" t="s">
        <v>137</v>
      </c>
      <c r="C78" s="92" t="s">
        <v>185</v>
      </c>
      <c r="D78" s="92" t="str">
        <f t="shared" si="27"/>
        <v>Tân Thành</v>
      </c>
      <c r="E78" s="92"/>
      <c r="F78" s="92"/>
      <c r="G78" s="102">
        <f t="shared" si="28"/>
        <v>172</v>
      </c>
      <c r="H78" s="102">
        <v>154</v>
      </c>
      <c r="I78" s="102"/>
      <c r="J78" s="102">
        <v>12</v>
      </c>
      <c r="K78" s="102">
        <v>6</v>
      </c>
      <c r="L78" s="102">
        <f t="shared" si="29"/>
        <v>172</v>
      </c>
      <c r="M78" s="102">
        <v>154</v>
      </c>
      <c r="N78" s="102"/>
      <c r="O78" s="102">
        <v>12</v>
      </c>
      <c r="P78" s="102">
        <v>6</v>
      </c>
      <c r="Q78" s="102">
        <f t="shared" si="30"/>
        <v>172</v>
      </c>
      <c r="R78" s="102">
        <v>154</v>
      </c>
      <c r="S78" s="102"/>
      <c r="T78" s="102">
        <v>12</v>
      </c>
      <c r="U78" s="102">
        <v>6</v>
      </c>
      <c r="V78" s="102"/>
    </row>
    <row r="79" spans="1:22">
      <c r="A79" s="113" t="s">
        <v>3</v>
      </c>
      <c r="B79" s="91" t="s">
        <v>188</v>
      </c>
      <c r="C79" s="92" t="s">
        <v>189</v>
      </c>
      <c r="D79" s="92" t="str">
        <f t="shared" si="27"/>
        <v>Tân Long</v>
      </c>
      <c r="E79" s="92"/>
      <c r="F79" s="92"/>
      <c r="G79" s="102">
        <f t="shared" si="28"/>
        <v>280</v>
      </c>
      <c r="H79" s="102">
        <v>250</v>
      </c>
      <c r="I79" s="102"/>
      <c r="J79" s="102">
        <f>H79*8%</f>
        <v>20</v>
      </c>
      <c r="K79" s="102">
        <f>H79*4%</f>
        <v>10</v>
      </c>
      <c r="L79" s="102">
        <f t="shared" si="29"/>
        <v>280</v>
      </c>
      <c r="M79" s="102">
        <v>250</v>
      </c>
      <c r="N79" s="102"/>
      <c r="O79" s="102">
        <f>M79*8%</f>
        <v>20</v>
      </c>
      <c r="P79" s="102">
        <f>M79*4%</f>
        <v>10</v>
      </c>
      <c r="Q79" s="102">
        <f t="shared" si="30"/>
        <v>280</v>
      </c>
      <c r="R79" s="102">
        <v>250</v>
      </c>
      <c r="S79" s="102"/>
      <c r="T79" s="102">
        <v>20</v>
      </c>
      <c r="U79" s="102">
        <v>10</v>
      </c>
      <c r="V79" s="102"/>
    </row>
    <row r="80" spans="1:22">
      <c r="A80" s="113" t="s">
        <v>3</v>
      </c>
      <c r="B80" s="91" t="s">
        <v>198</v>
      </c>
      <c r="C80" s="92" t="s">
        <v>199</v>
      </c>
      <c r="D80" s="92" t="str">
        <f t="shared" si="27"/>
        <v>Tân Hợp</v>
      </c>
      <c r="E80" s="92"/>
      <c r="F80" s="92"/>
      <c r="G80" s="102">
        <f t="shared" si="28"/>
        <v>224</v>
      </c>
      <c r="H80" s="102">
        <v>198</v>
      </c>
      <c r="I80" s="102"/>
      <c r="J80" s="102">
        <v>16</v>
      </c>
      <c r="K80" s="102">
        <v>10</v>
      </c>
      <c r="L80" s="102">
        <f t="shared" si="29"/>
        <v>224</v>
      </c>
      <c r="M80" s="102">
        <v>198</v>
      </c>
      <c r="N80" s="102"/>
      <c r="O80" s="102">
        <v>16</v>
      </c>
      <c r="P80" s="102">
        <v>10</v>
      </c>
      <c r="Q80" s="102">
        <f t="shared" si="30"/>
        <v>230</v>
      </c>
      <c r="R80" s="102">
        <v>198</v>
      </c>
      <c r="S80" s="102"/>
      <c r="T80" s="102">
        <v>16</v>
      </c>
      <c r="U80" s="102">
        <v>16</v>
      </c>
      <c r="V80" s="102"/>
    </row>
    <row r="81" spans="1:22">
      <c r="A81" s="113" t="s">
        <v>3</v>
      </c>
      <c r="B81" s="91" t="s">
        <v>133</v>
      </c>
      <c r="C81" s="92" t="s">
        <v>200</v>
      </c>
      <c r="D81" s="92" t="str">
        <f t="shared" si="27"/>
        <v>Xã Lìa</v>
      </c>
      <c r="E81" s="92"/>
      <c r="F81" s="92"/>
      <c r="G81" s="102">
        <f t="shared" si="28"/>
        <v>4113</v>
      </c>
      <c r="H81" s="102">
        <v>3652</v>
      </c>
      <c r="I81" s="102"/>
      <c r="J81" s="102">
        <v>311</v>
      </c>
      <c r="K81" s="102">
        <v>150</v>
      </c>
      <c r="L81" s="102">
        <f t="shared" si="29"/>
        <v>4113</v>
      </c>
      <c r="M81" s="102">
        <v>3652</v>
      </c>
      <c r="N81" s="102"/>
      <c r="O81" s="102">
        <v>311</v>
      </c>
      <c r="P81" s="102">
        <v>150</v>
      </c>
      <c r="Q81" s="102">
        <f t="shared" si="30"/>
        <v>174</v>
      </c>
      <c r="R81" s="102">
        <v>153</v>
      </c>
      <c r="S81" s="102"/>
      <c r="T81" s="102">
        <v>15</v>
      </c>
      <c r="U81" s="102">
        <v>6</v>
      </c>
      <c r="V81" s="102"/>
    </row>
    <row r="82" spans="1:22">
      <c r="A82" s="87" t="s">
        <v>217</v>
      </c>
      <c r="B82" s="88" t="s">
        <v>144</v>
      </c>
      <c r="C82" s="119"/>
      <c r="D82" s="120"/>
      <c r="E82" s="120"/>
      <c r="F82" s="120"/>
      <c r="G82" s="83">
        <f t="shared" si="28"/>
        <v>10000</v>
      </c>
      <c r="H82" s="83">
        <f>SUM(H83:H86)</f>
        <v>2250</v>
      </c>
      <c r="I82" s="83">
        <f>SUM(I83:I86)</f>
        <v>0</v>
      </c>
      <c r="J82" s="83">
        <f>SUM(J83:J86)</f>
        <v>7750</v>
      </c>
      <c r="K82" s="83">
        <f>SUM(K83:K86)</f>
        <v>0</v>
      </c>
      <c r="L82" s="83">
        <f>SUM(L83:L86)</f>
        <v>10000</v>
      </c>
      <c r="M82" s="83">
        <f t="shared" ref="M82:P86" si="31">H82</f>
        <v>2250</v>
      </c>
      <c r="N82" s="83">
        <f t="shared" si="31"/>
        <v>0</v>
      </c>
      <c r="O82" s="83">
        <f t="shared" si="31"/>
        <v>7750</v>
      </c>
      <c r="P82" s="83">
        <f t="shared" si="31"/>
        <v>0</v>
      </c>
      <c r="Q82" s="83">
        <f>SUM(Q83:Q86)</f>
        <v>2000</v>
      </c>
      <c r="R82" s="83">
        <f>SUM(R83:R86)</f>
        <v>450</v>
      </c>
      <c r="S82" s="83">
        <f>SUM(S83:S86)</f>
        <v>0</v>
      </c>
      <c r="T82" s="83">
        <f>SUM(T83:T86)</f>
        <v>1550</v>
      </c>
      <c r="U82" s="83">
        <f>SUM(U83:U86)</f>
        <v>0</v>
      </c>
      <c r="V82" s="121"/>
    </row>
    <row r="83" spans="1:22" ht="25.5">
      <c r="A83" s="90" t="s">
        <v>3</v>
      </c>
      <c r="B83" s="96" t="s">
        <v>150</v>
      </c>
      <c r="C83" s="97" t="s">
        <v>218</v>
      </c>
      <c r="D83" s="97" t="s">
        <v>219</v>
      </c>
      <c r="E83" s="97">
        <v>35</v>
      </c>
      <c r="F83" s="90" t="s">
        <v>151</v>
      </c>
      <c r="G83" s="102">
        <f t="shared" si="28"/>
        <v>3500</v>
      </c>
      <c r="H83" s="102">
        <f>22.5*E83</f>
        <v>787.5</v>
      </c>
      <c r="I83" s="102"/>
      <c r="J83" s="102">
        <v>2712.5</v>
      </c>
      <c r="K83" s="102"/>
      <c r="L83" s="102">
        <f>SUM(M83:P83)</f>
        <v>3500</v>
      </c>
      <c r="M83" s="102">
        <f t="shared" si="31"/>
        <v>787.5</v>
      </c>
      <c r="N83" s="102">
        <f t="shared" si="31"/>
        <v>0</v>
      </c>
      <c r="O83" s="102">
        <f t="shared" si="31"/>
        <v>2712.5</v>
      </c>
      <c r="P83" s="102">
        <f t="shared" si="31"/>
        <v>0</v>
      </c>
      <c r="Q83" s="102">
        <f>SUM(R83:U83)</f>
        <v>500</v>
      </c>
      <c r="R83" s="102">
        <f>5*22.5</f>
        <v>112.5</v>
      </c>
      <c r="S83" s="102"/>
      <c r="T83" s="102">
        <v>387.5</v>
      </c>
      <c r="U83" s="102"/>
      <c r="V83" s="102"/>
    </row>
    <row r="84" spans="1:22" ht="25.5">
      <c r="A84" s="90" t="s">
        <v>3</v>
      </c>
      <c r="B84" s="96" t="s">
        <v>152</v>
      </c>
      <c r="C84" s="97" t="s">
        <v>218</v>
      </c>
      <c r="D84" s="97" t="s">
        <v>220</v>
      </c>
      <c r="E84" s="97">
        <v>18</v>
      </c>
      <c r="F84" s="90" t="s">
        <v>151</v>
      </c>
      <c r="G84" s="102">
        <f t="shared" si="28"/>
        <v>1800</v>
      </c>
      <c r="H84" s="102">
        <f>22.5*E84</f>
        <v>405</v>
      </c>
      <c r="I84" s="102"/>
      <c r="J84" s="102">
        <v>1395</v>
      </c>
      <c r="K84" s="102"/>
      <c r="L84" s="102">
        <f>SUM(M84:P84)</f>
        <v>1800</v>
      </c>
      <c r="M84" s="102">
        <f t="shared" si="31"/>
        <v>405</v>
      </c>
      <c r="N84" s="102">
        <f t="shared" si="31"/>
        <v>0</v>
      </c>
      <c r="O84" s="102">
        <f t="shared" si="31"/>
        <v>1395</v>
      </c>
      <c r="P84" s="102">
        <f t="shared" si="31"/>
        <v>0</v>
      </c>
      <c r="Q84" s="102">
        <f>SUM(R84:U84)</f>
        <v>500</v>
      </c>
      <c r="R84" s="102">
        <f>5*22.5</f>
        <v>112.5</v>
      </c>
      <c r="S84" s="102"/>
      <c r="T84" s="102">
        <v>387.5</v>
      </c>
      <c r="U84" s="102"/>
      <c r="V84" s="102"/>
    </row>
    <row r="85" spans="1:22" ht="25.5">
      <c r="A85" s="90" t="s">
        <v>3</v>
      </c>
      <c r="B85" s="96" t="s">
        <v>155</v>
      </c>
      <c r="C85" s="97" t="s">
        <v>218</v>
      </c>
      <c r="D85" s="97" t="s">
        <v>221</v>
      </c>
      <c r="E85" s="97">
        <v>27</v>
      </c>
      <c r="F85" s="90" t="s">
        <v>151</v>
      </c>
      <c r="G85" s="102">
        <f t="shared" si="28"/>
        <v>2700</v>
      </c>
      <c r="H85" s="102">
        <f>22.5*E85</f>
        <v>607.5</v>
      </c>
      <c r="I85" s="102"/>
      <c r="J85" s="102">
        <v>2092.5</v>
      </c>
      <c r="K85" s="102"/>
      <c r="L85" s="102">
        <f>SUM(M85:P85)</f>
        <v>2700</v>
      </c>
      <c r="M85" s="102">
        <f t="shared" si="31"/>
        <v>607.5</v>
      </c>
      <c r="N85" s="102">
        <f t="shared" si="31"/>
        <v>0</v>
      </c>
      <c r="O85" s="102">
        <f t="shared" si="31"/>
        <v>2092.5</v>
      </c>
      <c r="P85" s="102">
        <f t="shared" si="31"/>
        <v>0</v>
      </c>
      <c r="Q85" s="102">
        <f>SUM(R85:U85)</f>
        <v>500</v>
      </c>
      <c r="R85" s="102">
        <f>5*22.5</f>
        <v>112.5</v>
      </c>
      <c r="S85" s="102"/>
      <c r="T85" s="102">
        <v>387.5</v>
      </c>
      <c r="U85" s="102"/>
      <c r="V85" s="102"/>
    </row>
    <row r="86" spans="1:22" ht="25.5">
      <c r="A86" s="90" t="s">
        <v>3</v>
      </c>
      <c r="B86" s="96" t="s">
        <v>157</v>
      </c>
      <c r="C86" s="97" t="s">
        <v>218</v>
      </c>
      <c r="D86" s="97" t="s">
        <v>222</v>
      </c>
      <c r="E86" s="97">
        <v>20</v>
      </c>
      <c r="F86" s="90" t="s">
        <v>151</v>
      </c>
      <c r="G86" s="102">
        <f t="shared" si="28"/>
        <v>2000</v>
      </c>
      <c r="H86" s="102">
        <f>22.5*E86</f>
        <v>450</v>
      </c>
      <c r="I86" s="102"/>
      <c r="J86" s="102">
        <v>1550</v>
      </c>
      <c r="K86" s="102"/>
      <c r="L86" s="102">
        <f>SUM(M86:P86)</f>
        <v>2000</v>
      </c>
      <c r="M86" s="102">
        <f t="shared" si="31"/>
        <v>450</v>
      </c>
      <c r="N86" s="102">
        <f t="shared" si="31"/>
        <v>0</v>
      </c>
      <c r="O86" s="102">
        <f t="shared" si="31"/>
        <v>1550</v>
      </c>
      <c r="P86" s="102">
        <f t="shared" si="31"/>
        <v>0</v>
      </c>
      <c r="Q86" s="102">
        <f>SUM(R86:U86)</f>
        <v>500</v>
      </c>
      <c r="R86" s="102">
        <v>112.5</v>
      </c>
      <c r="S86" s="102"/>
      <c r="T86" s="102">
        <v>387.5</v>
      </c>
      <c r="U86" s="102"/>
      <c r="V86" s="102"/>
    </row>
    <row r="87" spans="1:22">
      <c r="A87" s="104">
        <v>3.3</v>
      </c>
      <c r="B87" s="88" t="s">
        <v>208</v>
      </c>
      <c r="C87" s="92"/>
      <c r="D87" s="92"/>
      <c r="E87" s="92"/>
      <c r="F87" s="92"/>
      <c r="G87" s="118">
        <f t="shared" ref="G87:U87" si="32">G88</f>
        <v>3532</v>
      </c>
      <c r="H87" s="118">
        <f t="shared" si="32"/>
        <v>3532</v>
      </c>
      <c r="I87" s="118">
        <f t="shared" si="32"/>
        <v>0</v>
      </c>
      <c r="J87" s="118">
        <f t="shared" si="32"/>
        <v>0</v>
      </c>
      <c r="K87" s="118">
        <f t="shared" si="32"/>
        <v>0</v>
      </c>
      <c r="L87" s="118">
        <f t="shared" si="32"/>
        <v>3532</v>
      </c>
      <c r="M87" s="118">
        <f t="shared" si="32"/>
        <v>3532</v>
      </c>
      <c r="N87" s="118">
        <f t="shared" si="32"/>
        <v>0</v>
      </c>
      <c r="O87" s="118">
        <f t="shared" si="32"/>
        <v>0</v>
      </c>
      <c r="P87" s="118">
        <f t="shared" si="32"/>
        <v>0</v>
      </c>
      <c r="Q87" s="118">
        <f t="shared" si="32"/>
        <v>941</v>
      </c>
      <c r="R87" s="118">
        <f t="shared" si="32"/>
        <v>941</v>
      </c>
      <c r="S87" s="118">
        <f t="shared" si="32"/>
        <v>0</v>
      </c>
      <c r="T87" s="118">
        <f t="shared" si="32"/>
        <v>0</v>
      </c>
      <c r="U87" s="118">
        <f t="shared" si="32"/>
        <v>0</v>
      </c>
      <c r="V87" s="118"/>
    </row>
    <row r="88" spans="1:22" ht="63.75">
      <c r="A88" s="90" t="s">
        <v>3</v>
      </c>
      <c r="B88" s="122" t="s">
        <v>223</v>
      </c>
      <c r="C88" s="97" t="s">
        <v>210</v>
      </c>
      <c r="D88" s="97" t="s">
        <v>211</v>
      </c>
      <c r="E88" s="97" t="s">
        <v>224</v>
      </c>
      <c r="F88" s="97" t="s">
        <v>213</v>
      </c>
      <c r="G88" s="114">
        <v>3532</v>
      </c>
      <c r="H88" s="114">
        <v>3532</v>
      </c>
      <c r="I88" s="115">
        <v>0</v>
      </c>
      <c r="J88" s="115">
        <v>0</v>
      </c>
      <c r="K88" s="115">
        <v>0</v>
      </c>
      <c r="L88" s="114">
        <v>3532</v>
      </c>
      <c r="M88" s="114">
        <v>3532</v>
      </c>
      <c r="N88" s="115">
        <v>0</v>
      </c>
      <c r="O88" s="115">
        <v>0</v>
      </c>
      <c r="P88" s="115">
        <v>0</v>
      </c>
      <c r="Q88" s="116">
        <v>941</v>
      </c>
      <c r="R88" s="116">
        <v>941</v>
      </c>
      <c r="S88" s="116">
        <v>0</v>
      </c>
      <c r="T88" s="116">
        <v>0</v>
      </c>
      <c r="U88" s="116">
        <v>0</v>
      </c>
      <c r="V88" s="117"/>
    </row>
    <row r="89" spans="1:22" ht="38.25">
      <c r="A89" s="80">
        <v>4</v>
      </c>
      <c r="B89" s="81" t="s">
        <v>225</v>
      </c>
      <c r="C89" s="92"/>
      <c r="D89" s="92"/>
      <c r="E89" s="92"/>
      <c r="F89" s="92"/>
      <c r="G89" s="118">
        <f t="shared" ref="G89:U89" si="33">G90+G96+G102+G100</f>
        <v>27521</v>
      </c>
      <c r="H89" s="118">
        <f t="shared" si="33"/>
        <v>25781</v>
      </c>
      <c r="I89" s="118">
        <f t="shared" si="33"/>
        <v>0</v>
      </c>
      <c r="J89" s="118">
        <f t="shared" si="33"/>
        <v>1160</v>
      </c>
      <c r="K89" s="118">
        <f t="shared" si="33"/>
        <v>580</v>
      </c>
      <c r="L89" s="118">
        <f t="shared" si="33"/>
        <v>27521</v>
      </c>
      <c r="M89" s="118">
        <f t="shared" si="33"/>
        <v>25781</v>
      </c>
      <c r="N89" s="118">
        <f t="shared" si="33"/>
        <v>0</v>
      </c>
      <c r="O89" s="118">
        <f t="shared" si="33"/>
        <v>1160</v>
      </c>
      <c r="P89" s="118">
        <f t="shared" si="33"/>
        <v>580</v>
      </c>
      <c r="Q89" s="118">
        <f t="shared" si="33"/>
        <v>20088.7</v>
      </c>
      <c r="R89" s="118">
        <f t="shared" si="33"/>
        <v>18439</v>
      </c>
      <c r="S89" s="118">
        <f t="shared" si="33"/>
        <v>0</v>
      </c>
      <c r="T89" s="118">
        <f t="shared" si="33"/>
        <v>1103</v>
      </c>
      <c r="U89" s="118">
        <f t="shared" si="33"/>
        <v>546.70000000000005</v>
      </c>
      <c r="V89" s="95"/>
    </row>
    <row r="90" spans="1:22">
      <c r="A90" s="87" t="s">
        <v>226</v>
      </c>
      <c r="B90" s="88" t="s">
        <v>132</v>
      </c>
      <c r="C90" s="92"/>
      <c r="D90" s="92"/>
      <c r="E90" s="85"/>
      <c r="F90" s="85"/>
      <c r="G90" s="83">
        <f t="shared" ref="G90:U90" si="34">SUM(G91:G95)</f>
        <v>13340</v>
      </c>
      <c r="H90" s="83">
        <f t="shared" si="34"/>
        <v>11600</v>
      </c>
      <c r="I90" s="83">
        <f t="shared" si="34"/>
        <v>0</v>
      </c>
      <c r="J90" s="83">
        <f t="shared" si="34"/>
        <v>1160</v>
      </c>
      <c r="K90" s="83">
        <f t="shared" si="34"/>
        <v>580</v>
      </c>
      <c r="L90" s="83">
        <f t="shared" si="34"/>
        <v>13340</v>
      </c>
      <c r="M90" s="83">
        <f t="shared" si="34"/>
        <v>11600</v>
      </c>
      <c r="N90" s="83">
        <f t="shared" si="34"/>
        <v>0</v>
      </c>
      <c r="O90" s="83">
        <f t="shared" si="34"/>
        <v>1160</v>
      </c>
      <c r="P90" s="83">
        <f t="shared" si="34"/>
        <v>580</v>
      </c>
      <c r="Q90" s="83">
        <f t="shared" si="34"/>
        <v>12679.7</v>
      </c>
      <c r="R90" s="83">
        <f t="shared" si="34"/>
        <v>11030</v>
      </c>
      <c r="S90" s="83">
        <f t="shared" si="34"/>
        <v>0</v>
      </c>
      <c r="T90" s="83">
        <f t="shared" si="34"/>
        <v>1103</v>
      </c>
      <c r="U90" s="83">
        <f t="shared" si="34"/>
        <v>546.70000000000005</v>
      </c>
      <c r="V90" s="101"/>
    </row>
    <row r="91" spans="1:22" s="89" customFormat="1" ht="38.25">
      <c r="A91" s="90" t="s">
        <v>3</v>
      </c>
      <c r="B91" s="91" t="s">
        <v>227</v>
      </c>
      <c r="C91" s="97" t="s">
        <v>228</v>
      </c>
      <c r="D91" s="92" t="s">
        <v>186</v>
      </c>
      <c r="E91" s="92"/>
      <c r="F91" s="92"/>
      <c r="G91" s="93">
        <f>SUM(H91:K91)</f>
        <v>2127.5</v>
      </c>
      <c r="H91" s="93">
        <v>1850</v>
      </c>
      <c r="I91" s="93">
        <v>0</v>
      </c>
      <c r="J91" s="93">
        <v>185</v>
      </c>
      <c r="K91" s="93">
        <v>92.5</v>
      </c>
      <c r="L91" s="94">
        <f>SUM(M91:P91)</f>
        <v>2127.5</v>
      </c>
      <c r="M91" s="94">
        <v>1850</v>
      </c>
      <c r="N91" s="94"/>
      <c r="O91" s="94">
        <v>185</v>
      </c>
      <c r="P91" s="94">
        <v>92.5</v>
      </c>
      <c r="Q91" s="94">
        <f>SUM(R91:U91)</f>
        <v>2127.5</v>
      </c>
      <c r="R91" s="94">
        <v>1850</v>
      </c>
      <c r="S91" s="94"/>
      <c r="T91" s="94">
        <v>185</v>
      </c>
      <c r="U91" s="94">
        <v>92.5</v>
      </c>
      <c r="V91" s="95"/>
    </row>
    <row r="92" spans="1:22" ht="38.25">
      <c r="A92" s="90" t="s">
        <v>3</v>
      </c>
      <c r="B92" s="91" t="s">
        <v>229</v>
      </c>
      <c r="C92" s="97" t="s">
        <v>228</v>
      </c>
      <c r="D92" s="92" t="s">
        <v>165</v>
      </c>
      <c r="E92" s="92"/>
      <c r="F92" s="92"/>
      <c r="G92" s="93">
        <f>SUM(H92:K92)</f>
        <v>2932.5</v>
      </c>
      <c r="H92" s="93">
        <v>2550</v>
      </c>
      <c r="I92" s="93">
        <v>0</v>
      </c>
      <c r="J92" s="93">
        <v>255</v>
      </c>
      <c r="K92" s="93">
        <v>127.5</v>
      </c>
      <c r="L92" s="94">
        <f>SUM(M92:P92)</f>
        <v>2932.5</v>
      </c>
      <c r="M92" s="94">
        <v>2550</v>
      </c>
      <c r="N92" s="94"/>
      <c r="O92" s="94">
        <v>255</v>
      </c>
      <c r="P92" s="94">
        <v>127.5</v>
      </c>
      <c r="Q92" s="94">
        <f>SUM(R92:U92)</f>
        <v>2272.1999999999998</v>
      </c>
      <c r="R92" s="94">
        <v>1980</v>
      </c>
      <c r="S92" s="94"/>
      <c r="T92" s="94">
        <v>198</v>
      </c>
      <c r="U92" s="94">
        <v>94.2</v>
      </c>
      <c r="V92" s="95"/>
    </row>
    <row r="93" spans="1:22" ht="38.25">
      <c r="A93" s="90" t="s">
        <v>3</v>
      </c>
      <c r="B93" s="91" t="s">
        <v>230</v>
      </c>
      <c r="C93" s="97" t="s">
        <v>228</v>
      </c>
      <c r="D93" s="92" t="s">
        <v>231</v>
      </c>
      <c r="E93" s="92"/>
      <c r="F93" s="92"/>
      <c r="G93" s="93">
        <f>SUM(H93:K93)</f>
        <v>2875</v>
      </c>
      <c r="H93" s="93">
        <v>2500</v>
      </c>
      <c r="I93" s="93">
        <v>0</v>
      </c>
      <c r="J93" s="93">
        <v>250</v>
      </c>
      <c r="K93" s="93">
        <v>125</v>
      </c>
      <c r="L93" s="94">
        <f>SUM(M93:P93)</f>
        <v>2875</v>
      </c>
      <c r="M93" s="94">
        <v>2500</v>
      </c>
      <c r="N93" s="94"/>
      <c r="O93" s="94">
        <v>250</v>
      </c>
      <c r="P93" s="94">
        <v>125</v>
      </c>
      <c r="Q93" s="94">
        <f>SUM(R93:U93)</f>
        <v>2875</v>
      </c>
      <c r="R93" s="94">
        <v>2500</v>
      </c>
      <c r="S93" s="94"/>
      <c r="T93" s="94">
        <v>250</v>
      </c>
      <c r="U93" s="94">
        <v>125</v>
      </c>
      <c r="V93" s="95"/>
    </row>
    <row r="94" spans="1:22" ht="38.25">
      <c r="A94" s="90" t="s">
        <v>3</v>
      </c>
      <c r="B94" s="91" t="s">
        <v>232</v>
      </c>
      <c r="C94" s="97" t="s">
        <v>228</v>
      </c>
      <c r="D94" s="92" t="s">
        <v>196</v>
      </c>
      <c r="E94" s="92"/>
      <c r="F94" s="92"/>
      <c r="G94" s="93">
        <f>SUM(H94:K94)</f>
        <v>1725</v>
      </c>
      <c r="H94" s="93">
        <v>1500</v>
      </c>
      <c r="I94" s="93">
        <v>0</v>
      </c>
      <c r="J94" s="93">
        <v>150</v>
      </c>
      <c r="K94" s="93">
        <v>75</v>
      </c>
      <c r="L94" s="94">
        <f>SUM(M94:P94)</f>
        <v>1725</v>
      </c>
      <c r="M94" s="94">
        <v>1500</v>
      </c>
      <c r="N94" s="94"/>
      <c r="O94" s="94">
        <v>150</v>
      </c>
      <c r="P94" s="94">
        <v>75</v>
      </c>
      <c r="Q94" s="94">
        <f>SUM(R94:U94)</f>
        <v>1725</v>
      </c>
      <c r="R94" s="94">
        <v>1500</v>
      </c>
      <c r="S94" s="94"/>
      <c r="T94" s="94">
        <v>150</v>
      </c>
      <c r="U94" s="94">
        <v>75</v>
      </c>
      <c r="V94" s="95"/>
    </row>
    <row r="95" spans="1:22" s="124" customFormat="1" ht="38.25">
      <c r="A95" s="90" t="s">
        <v>3</v>
      </c>
      <c r="B95" s="91" t="s">
        <v>233</v>
      </c>
      <c r="C95" s="97" t="s">
        <v>228</v>
      </c>
      <c r="D95" s="92" t="s">
        <v>176</v>
      </c>
      <c r="E95" s="92"/>
      <c r="F95" s="92"/>
      <c r="G95" s="93">
        <f>SUM(H95:K95)</f>
        <v>3680</v>
      </c>
      <c r="H95" s="93">
        <v>3200</v>
      </c>
      <c r="I95" s="93">
        <v>0</v>
      </c>
      <c r="J95" s="93">
        <v>320</v>
      </c>
      <c r="K95" s="93">
        <v>160</v>
      </c>
      <c r="L95" s="94">
        <f>SUM(M95:P95)</f>
        <v>3680</v>
      </c>
      <c r="M95" s="94">
        <v>3200</v>
      </c>
      <c r="N95" s="94">
        <v>0</v>
      </c>
      <c r="O95" s="94">
        <v>320</v>
      </c>
      <c r="P95" s="94">
        <v>160</v>
      </c>
      <c r="Q95" s="94">
        <f>SUM(R95:U95)</f>
        <v>3680</v>
      </c>
      <c r="R95" s="94">
        <v>3200</v>
      </c>
      <c r="S95" s="94"/>
      <c r="T95" s="94">
        <v>320</v>
      </c>
      <c r="U95" s="123">
        <v>160</v>
      </c>
      <c r="V95" s="95"/>
    </row>
    <row r="96" spans="1:22">
      <c r="A96" s="87" t="s">
        <v>234</v>
      </c>
      <c r="B96" s="88" t="s">
        <v>144</v>
      </c>
      <c r="C96" s="92"/>
      <c r="D96" s="92"/>
      <c r="E96" s="125">
        <f>SUM(E97:E99)</f>
        <v>295</v>
      </c>
      <c r="F96" s="125"/>
      <c r="G96" s="83">
        <f t="shared" ref="G96:U96" si="35">SUM(G97:G99)</f>
        <v>9000</v>
      </c>
      <c r="H96" s="83">
        <f t="shared" si="35"/>
        <v>9000</v>
      </c>
      <c r="I96" s="83">
        <f t="shared" si="35"/>
        <v>0</v>
      </c>
      <c r="J96" s="83">
        <f t="shared" si="35"/>
        <v>0</v>
      </c>
      <c r="K96" s="83">
        <f t="shared" si="35"/>
        <v>0</v>
      </c>
      <c r="L96" s="83">
        <f t="shared" si="35"/>
        <v>9000</v>
      </c>
      <c r="M96" s="83">
        <f t="shared" si="35"/>
        <v>9000</v>
      </c>
      <c r="N96" s="83">
        <f t="shared" si="35"/>
        <v>0</v>
      </c>
      <c r="O96" s="83">
        <f t="shared" si="35"/>
        <v>0</v>
      </c>
      <c r="P96" s="83">
        <f t="shared" si="35"/>
        <v>0</v>
      </c>
      <c r="Q96" s="83">
        <f t="shared" si="35"/>
        <v>4693</v>
      </c>
      <c r="R96" s="83">
        <f t="shared" si="35"/>
        <v>4693</v>
      </c>
      <c r="S96" s="125">
        <f t="shared" si="35"/>
        <v>0</v>
      </c>
      <c r="T96" s="125">
        <f t="shared" si="35"/>
        <v>0</v>
      </c>
      <c r="U96" s="125">
        <f t="shared" si="35"/>
        <v>0</v>
      </c>
      <c r="V96" s="99"/>
    </row>
    <row r="97" spans="1:22" ht="38.25">
      <c r="A97" s="90" t="s">
        <v>3</v>
      </c>
      <c r="B97" s="96" t="s">
        <v>235</v>
      </c>
      <c r="C97" s="97" t="s">
        <v>236</v>
      </c>
      <c r="D97" s="97" t="s">
        <v>237</v>
      </c>
      <c r="E97" s="97">
        <v>90</v>
      </c>
      <c r="F97" s="90" t="s">
        <v>238</v>
      </c>
      <c r="G97" s="93">
        <f>SUM(H97:K97)</f>
        <v>3000</v>
      </c>
      <c r="H97" s="93">
        <v>3000</v>
      </c>
      <c r="I97" s="93"/>
      <c r="J97" s="93">
        <v>0</v>
      </c>
      <c r="K97" s="93">
        <v>0</v>
      </c>
      <c r="L97" s="93">
        <f>SUM(M97:P97)</f>
        <v>3000</v>
      </c>
      <c r="M97" s="93">
        <f t="shared" ref="M97:P99" si="36">H97</f>
        <v>3000</v>
      </c>
      <c r="N97" s="93">
        <f t="shared" si="36"/>
        <v>0</v>
      </c>
      <c r="O97" s="93">
        <f t="shared" si="36"/>
        <v>0</v>
      </c>
      <c r="P97" s="93">
        <f t="shared" si="36"/>
        <v>0</v>
      </c>
      <c r="Q97" s="93">
        <f>SUM(R97:U97)</f>
        <v>1593</v>
      </c>
      <c r="R97" s="93">
        <v>1593</v>
      </c>
      <c r="S97" s="93">
        <v>0</v>
      </c>
      <c r="T97" s="93">
        <v>0</v>
      </c>
      <c r="U97" s="93">
        <v>0</v>
      </c>
      <c r="V97" s="93"/>
    </row>
    <row r="98" spans="1:22" ht="38.25">
      <c r="A98" s="90" t="s">
        <v>3</v>
      </c>
      <c r="B98" s="96" t="s">
        <v>239</v>
      </c>
      <c r="C98" s="97" t="s">
        <v>236</v>
      </c>
      <c r="D98" s="97" t="s">
        <v>4</v>
      </c>
      <c r="E98" s="97">
        <v>125</v>
      </c>
      <c r="F98" s="90" t="s">
        <v>238</v>
      </c>
      <c r="G98" s="93">
        <f>SUM(H98:K98)</f>
        <v>3000</v>
      </c>
      <c r="H98" s="93">
        <v>3000</v>
      </c>
      <c r="I98" s="93"/>
      <c r="J98" s="93">
        <v>0</v>
      </c>
      <c r="K98" s="93">
        <v>0</v>
      </c>
      <c r="L98" s="93">
        <f>SUM(M98:P98)</f>
        <v>3000</v>
      </c>
      <c r="M98" s="93">
        <f t="shared" si="36"/>
        <v>3000</v>
      </c>
      <c r="N98" s="93">
        <f t="shared" si="36"/>
        <v>0</v>
      </c>
      <c r="O98" s="93">
        <f t="shared" si="36"/>
        <v>0</v>
      </c>
      <c r="P98" s="93">
        <f t="shared" si="36"/>
        <v>0</v>
      </c>
      <c r="Q98" s="93">
        <f>SUM(R98:U98)</f>
        <v>1600</v>
      </c>
      <c r="R98" s="93">
        <v>1600</v>
      </c>
      <c r="S98" s="93">
        <v>0</v>
      </c>
      <c r="T98" s="93">
        <v>0</v>
      </c>
      <c r="U98" s="93">
        <v>0</v>
      </c>
      <c r="V98" s="93"/>
    </row>
    <row r="99" spans="1:22" ht="38.25">
      <c r="A99" s="90" t="s">
        <v>3</v>
      </c>
      <c r="B99" s="96" t="s">
        <v>240</v>
      </c>
      <c r="C99" s="97" t="s">
        <v>236</v>
      </c>
      <c r="D99" s="97" t="s">
        <v>241</v>
      </c>
      <c r="E99" s="97">
        <v>80</v>
      </c>
      <c r="F99" s="90" t="s">
        <v>238</v>
      </c>
      <c r="G99" s="93">
        <f>SUM(H99:K99)</f>
        <v>3000</v>
      </c>
      <c r="H99" s="93">
        <v>3000</v>
      </c>
      <c r="I99" s="93"/>
      <c r="J99" s="93">
        <v>0</v>
      </c>
      <c r="K99" s="93">
        <v>0</v>
      </c>
      <c r="L99" s="93">
        <f>SUM(M99:P99)</f>
        <v>3000</v>
      </c>
      <c r="M99" s="93">
        <f t="shared" si="36"/>
        <v>3000</v>
      </c>
      <c r="N99" s="93">
        <f t="shared" si="36"/>
        <v>0</v>
      </c>
      <c r="O99" s="93">
        <f t="shared" si="36"/>
        <v>0</v>
      </c>
      <c r="P99" s="93">
        <f t="shared" si="36"/>
        <v>0</v>
      </c>
      <c r="Q99" s="93">
        <f>SUM(R99:U99)</f>
        <v>1500</v>
      </c>
      <c r="R99" s="93">
        <v>1500</v>
      </c>
      <c r="S99" s="93">
        <v>0</v>
      </c>
      <c r="T99" s="93">
        <v>0</v>
      </c>
      <c r="U99" s="93">
        <v>0</v>
      </c>
      <c r="V99" s="93"/>
    </row>
    <row r="100" spans="1:22">
      <c r="A100" s="104" t="s">
        <v>242</v>
      </c>
      <c r="B100" s="126" t="s">
        <v>204</v>
      </c>
      <c r="C100" s="97"/>
      <c r="D100" s="90"/>
      <c r="E100" s="97"/>
      <c r="F100" s="90"/>
      <c r="G100" s="118">
        <f t="shared" ref="G100:U100" si="37">G101</f>
        <v>200</v>
      </c>
      <c r="H100" s="98">
        <f t="shared" si="37"/>
        <v>200</v>
      </c>
      <c r="I100" s="98">
        <f t="shared" si="37"/>
        <v>0</v>
      </c>
      <c r="J100" s="98">
        <f t="shared" si="37"/>
        <v>0</v>
      </c>
      <c r="K100" s="98">
        <f t="shared" si="37"/>
        <v>0</v>
      </c>
      <c r="L100" s="127">
        <f t="shared" si="37"/>
        <v>200</v>
      </c>
      <c r="M100" s="127">
        <f t="shared" si="37"/>
        <v>200</v>
      </c>
      <c r="N100" s="93">
        <f t="shared" si="37"/>
        <v>0</v>
      </c>
      <c r="O100" s="93">
        <f t="shared" si="37"/>
        <v>0</v>
      </c>
      <c r="P100" s="93">
        <f t="shared" si="37"/>
        <v>0</v>
      </c>
      <c r="Q100" s="98">
        <f t="shared" si="37"/>
        <v>200</v>
      </c>
      <c r="R100" s="98">
        <f t="shared" si="37"/>
        <v>200</v>
      </c>
      <c r="S100" s="118">
        <f t="shared" si="37"/>
        <v>0</v>
      </c>
      <c r="T100" s="98">
        <f t="shared" si="37"/>
        <v>0</v>
      </c>
      <c r="U100" s="98">
        <f t="shared" si="37"/>
        <v>0</v>
      </c>
      <c r="V100" s="128"/>
    </row>
    <row r="101" spans="1:22" ht="25.5">
      <c r="A101" s="90" t="s">
        <v>3</v>
      </c>
      <c r="B101" s="91" t="s">
        <v>243</v>
      </c>
      <c r="C101" s="92" t="s">
        <v>244</v>
      </c>
      <c r="D101" s="92" t="s">
        <v>206</v>
      </c>
      <c r="E101" s="85"/>
      <c r="F101" s="85"/>
      <c r="G101" s="93">
        <f>SUM(H101:K101)</f>
        <v>200</v>
      </c>
      <c r="H101" s="129">
        <v>200</v>
      </c>
      <c r="I101" s="129"/>
      <c r="J101" s="129"/>
      <c r="K101" s="129"/>
      <c r="L101" s="130">
        <v>200</v>
      </c>
      <c r="M101" s="130">
        <v>200</v>
      </c>
      <c r="N101" s="130"/>
      <c r="O101" s="130"/>
      <c r="P101" s="130"/>
      <c r="Q101" s="93">
        <f>SUM(R101:U101)</f>
        <v>200</v>
      </c>
      <c r="R101" s="130">
        <v>200</v>
      </c>
      <c r="S101" s="130"/>
      <c r="T101" s="130"/>
      <c r="U101" s="130"/>
      <c r="V101" s="95"/>
    </row>
    <row r="102" spans="1:22">
      <c r="A102" s="104">
        <v>4.4000000000000004</v>
      </c>
      <c r="B102" s="126" t="s">
        <v>245</v>
      </c>
      <c r="C102" s="92"/>
      <c r="D102" s="92"/>
      <c r="E102" s="92"/>
      <c r="F102" s="92"/>
      <c r="G102" s="118">
        <f t="shared" ref="G102:U102" si="38">G103</f>
        <v>4981</v>
      </c>
      <c r="H102" s="118">
        <f t="shared" si="38"/>
        <v>4981</v>
      </c>
      <c r="I102" s="118">
        <f t="shared" si="38"/>
        <v>0</v>
      </c>
      <c r="J102" s="118">
        <f t="shared" si="38"/>
        <v>0</v>
      </c>
      <c r="K102" s="118">
        <f t="shared" si="38"/>
        <v>0</v>
      </c>
      <c r="L102" s="118">
        <f t="shared" si="38"/>
        <v>4981</v>
      </c>
      <c r="M102" s="118">
        <f t="shared" si="38"/>
        <v>4981</v>
      </c>
      <c r="N102" s="118">
        <f t="shared" si="38"/>
        <v>0</v>
      </c>
      <c r="O102" s="118">
        <f t="shared" si="38"/>
        <v>0</v>
      </c>
      <c r="P102" s="118">
        <f t="shared" si="38"/>
        <v>0</v>
      </c>
      <c r="Q102" s="118">
        <f t="shared" si="38"/>
        <v>2516</v>
      </c>
      <c r="R102" s="118">
        <f t="shared" si="38"/>
        <v>2516</v>
      </c>
      <c r="S102" s="118">
        <f t="shared" si="38"/>
        <v>0</v>
      </c>
      <c r="T102" s="118">
        <f t="shared" si="38"/>
        <v>0</v>
      </c>
      <c r="U102" s="118">
        <f t="shared" si="38"/>
        <v>0</v>
      </c>
      <c r="V102" s="95"/>
    </row>
    <row r="103" spans="1:22" ht="25.5">
      <c r="A103" s="90" t="s">
        <v>3</v>
      </c>
      <c r="B103" s="91" t="s">
        <v>246</v>
      </c>
      <c r="C103" s="131" t="s">
        <v>247</v>
      </c>
      <c r="D103" s="92" t="s">
        <v>248</v>
      </c>
      <c r="E103" s="92">
        <v>6</v>
      </c>
      <c r="F103" s="92"/>
      <c r="G103" s="102">
        <f>SUM(H103:K103)</f>
        <v>4981</v>
      </c>
      <c r="H103" s="129">
        <v>4981</v>
      </c>
      <c r="I103" s="93"/>
      <c r="J103" s="129"/>
      <c r="K103" s="129"/>
      <c r="L103" s="102">
        <v>4981</v>
      </c>
      <c r="M103" s="129">
        <v>4981</v>
      </c>
      <c r="N103" s="93"/>
      <c r="O103" s="129"/>
      <c r="P103" s="129"/>
      <c r="Q103" s="102">
        <f>SUM(R103:U103)</f>
        <v>2516</v>
      </c>
      <c r="R103" s="130">
        <v>2516</v>
      </c>
      <c r="S103" s="102"/>
      <c r="T103" s="130"/>
      <c r="U103" s="130"/>
      <c r="V103" s="95"/>
    </row>
    <row r="104" spans="1:22" ht="38.25">
      <c r="A104" s="80" t="s">
        <v>7</v>
      </c>
      <c r="B104" s="81" t="s">
        <v>14</v>
      </c>
      <c r="C104" s="92"/>
      <c r="D104" s="92"/>
      <c r="E104" s="92"/>
      <c r="F104" s="92"/>
      <c r="G104" s="118">
        <f t="shared" ref="G104:U104" si="39">G105+G112+G115</f>
        <v>64087</v>
      </c>
      <c r="H104" s="118">
        <f t="shared" si="39"/>
        <v>59863</v>
      </c>
      <c r="I104" s="118">
        <f t="shared" si="39"/>
        <v>0</v>
      </c>
      <c r="J104" s="118">
        <f t="shared" si="39"/>
        <v>2816</v>
      </c>
      <c r="K104" s="118">
        <f t="shared" si="39"/>
        <v>1408</v>
      </c>
      <c r="L104" s="118">
        <f t="shared" si="39"/>
        <v>64087</v>
      </c>
      <c r="M104" s="118">
        <f t="shared" si="39"/>
        <v>59863</v>
      </c>
      <c r="N104" s="118">
        <f t="shared" si="39"/>
        <v>0</v>
      </c>
      <c r="O104" s="118">
        <f t="shared" si="39"/>
        <v>2816</v>
      </c>
      <c r="P104" s="118">
        <f t="shared" si="39"/>
        <v>1408</v>
      </c>
      <c r="Q104" s="118">
        <f t="shared" si="39"/>
        <v>15478.35</v>
      </c>
      <c r="R104" s="118">
        <f t="shared" si="39"/>
        <v>14718</v>
      </c>
      <c r="S104" s="118">
        <f t="shared" si="39"/>
        <v>0</v>
      </c>
      <c r="T104" s="118">
        <f t="shared" si="39"/>
        <v>506.9</v>
      </c>
      <c r="U104" s="118">
        <f t="shared" si="39"/>
        <v>253.45</v>
      </c>
      <c r="V104" s="95"/>
    </row>
    <row r="105" spans="1:22">
      <c r="A105" s="87">
        <v>1</v>
      </c>
      <c r="B105" s="88" t="s">
        <v>132</v>
      </c>
      <c r="C105" s="132"/>
      <c r="D105" s="132"/>
      <c r="E105" s="132"/>
      <c r="F105" s="132"/>
      <c r="G105" s="86">
        <f t="shared" ref="G105:U105" si="40">SUM(G106:G111)</f>
        <v>32384</v>
      </c>
      <c r="H105" s="86">
        <f t="shared" si="40"/>
        <v>28160</v>
      </c>
      <c r="I105" s="86">
        <f t="shared" si="40"/>
        <v>0</v>
      </c>
      <c r="J105" s="86">
        <f t="shared" si="40"/>
        <v>2816</v>
      </c>
      <c r="K105" s="86">
        <f t="shared" si="40"/>
        <v>1408</v>
      </c>
      <c r="L105" s="86">
        <f t="shared" si="40"/>
        <v>32384</v>
      </c>
      <c r="M105" s="86">
        <f t="shared" si="40"/>
        <v>28160</v>
      </c>
      <c r="N105" s="86">
        <f t="shared" si="40"/>
        <v>0</v>
      </c>
      <c r="O105" s="86">
        <f t="shared" si="40"/>
        <v>2816</v>
      </c>
      <c r="P105" s="86">
        <f t="shared" si="40"/>
        <v>1408</v>
      </c>
      <c r="Q105" s="86">
        <f t="shared" si="40"/>
        <v>5829.35</v>
      </c>
      <c r="R105" s="86">
        <f t="shared" si="40"/>
        <v>5069</v>
      </c>
      <c r="S105" s="86">
        <f t="shared" si="40"/>
        <v>0</v>
      </c>
      <c r="T105" s="86">
        <f t="shared" si="40"/>
        <v>506.9</v>
      </c>
      <c r="U105" s="86">
        <f t="shared" si="40"/>
        <v>253.45</v>
      </c>
      <c r="V105" s="112"/>
    </row>
    <row r="106" spans="1:22" ht="38.25">
      <c r="A106" s="90" t="s">
        <v>3</v>
      </c>
      <c r="B106" s="91" t="s">
        <v>249</v>
      </c>
      <c r="C106" s="97" t="s">
        <v>228</v>
      </c>
      <c r="D106" s="92" t="s">
        <v>167</v>
      </c>
      <c r="E106" s="92"/>
      <c r="F106" s="92"/>
      <c r="G106" s="93">
        <f t="shared" ref="G106:G114" si="41">SUM(H106:K106)</f>
        <v>5359</v>
      </c>
      <c r="H106" s="93">
        <v>4660</v>
      </c>
      <c r="I106" s="93"/>
      <c r="J106" s="93">
        <f t="shared" ref="J106:J111" si="42">H106*10%</f>
        <v>466</v>
      </c>
      <c r="K106" s="93">
        <f t="shared" ref="K106:K111" si="43">H106*5%</f>
        <v>233</v>
      </c>
      <c r="L106" s="93">
        <f t="shared" ref="L106:L111" si="44">SUM(M106:P106)</f>
        <v>5359</v>
      </c>
      <c r="M106" s="93">
        <v>4660</v>
      </c>
      <c r="N106" s="93"/>
      <c r="O106" s="93">
        <f t="shared" ref="O106:O111" si="45">M106*10%</f>
        <v>466</v>
      </c>
      <c r="P106" s="93">
        <f t="shared" ref="P106:P111" si="46">M106*5%</f>
        <v>233</v>
      </c>
      <c r="Q106" s="93">
        <f t="shared" ref="Q106:Q111" si="47">SUM(R106:U106)</f>
        <v>1035</v>
      </c>
      <c r="R106" s="93">
        <v>900</v>
      </c>
      <c r="S106" s="93"/>
      <c r="T106" s="93">
        <f t="shared" ref="T106:T111" si="48">R106*10%</f>
        <v>90</v>
      </c>
      <c r="U106" s="93">
        <f t="shared" ref="U106:U111" si="49">R106*5%</f>
        <v>45</v>
      </c>
      <c r="V106" s="95"/>
    </row>
    <row r="107" spans="1:22" ht="38.25">
      <c r="A107" s="90" t="s">
        <v>3</v>
      </c>
      <c r="B107" s="91" t="s">
        <v>250</v>
      </c>
      <c r="C107" s="97" t="s">
        <v>228</v>
      </c>
      <c r="D107" s="92" t="s">
        <v>186</v>
      </c>
      <c r="E107" s="92"/>
      <c r="F107" s="92"/>
      <c r="G107" s="93">
        <f t="shared" si="41"/>
        <v>5750</v>
      </c>
      <c r="H107" s="93">
        <v>5000</v>
      </c>
      <c r="I107" s="93"/>
      <c r="J107" s="93">
        <f t="shared" si="42"/>
        <v>500</v>
      </c>
      <c r="K107" s="93">
        <f t="shared" si="43"/>
        <v>250</v>
      </c>
      <c r="L107" s="93">
        <f t="shared" si="44"/>
        <v>5750</v>
      </c>
      <c r="M107" s="93">
        <v>5000</v>
      </c>
      <c r="N107" s="93"/>
      <c r="O107" s="93">
        <f t="shared" si="45"/>
        <v>500</v>
      </c>
      <c r="P107" s="93">
        <f t="shared" si="46"/>
        <v>250</v>
      </c>
      <c r="Q107" s="93">
        <f t="shared" si="47"/>
        <v>1035</v>
      </c>
      <c r="R107" s="93">
        <v>900</v>
      </c>
      <c r="S107" s="93"/>
      <c r="T107" s="93">
        <f t="shared" si="48"/>
        <v>90</v>
      </c>
      <c r="U107" s="93">
        <f t="shared" si="49"/>
        <v>45</v>
      </c>
      <c r="V107" s="95"/>
    </row>
    <row r="108" spans="1:22" ht="38.25">
      <c r="A108" s="90" t="s">
        <v>3</v>
      </c>
      <c r="B108" s="91" t="s">
        <v>251</v>
      </c>
      <c r="C108" s="97" t="s">
        <v>228</v>
      </c>
      <c r="D108" s="92" t="s">
        <v>179</v>
      </c>
      <c r="E108" s="92"/>
      <c r="F108" s="92"/>
      <c r="G108" s="93">
        <f t="shared" si="41"/>
        <v>5750</v>
      </c>
      <c r="H108" s="93">
        <v>5000</v>
      </c>
      <c r="I108" s="93"/>
      <c r="J108" s="93">
        <f t="shared" si="42"/>
        <v>500</v>
      </c>
      <c r="K108" s="93">
        <f t="shared" si="43"/>
        <v>250</v>
      </c>
      <c r="L108" s="93">
        <f t="shared" si="44"/>
        <v>5750</v>
      </c>
      <c r="M108" s="93">
        <v>5000</v>
      </c>
      <c r="N108" s="93"/>
      <c r="O108" s="93">
        <f t="shared" si="45"/>
        <v>500</v>
      </c>
      <c r="P108" s="93">
        <f t="shared" si="46"/>
        <v>250</v>
      </c>
      <c r="Q108" s="93">
        <f t="shared" si="47"/>
        <v>1035</v>
      </c>
      <c r="R108" s="93">
        <v>900</v>
      </c>
      <c r="S108" s="93"/>
      <c r="T108" s="93">
        <f t="shared" si="48"/>
        <v>90</v>
      </c>
      <c r="U108" s="93">
        <f t="shared" si="49"/>
        <v>45</v>
      </c>
      <c r="V108" s="95"/>
    </row>
    <row r="109" spans="1:22" ht="38.25">
      <c r="A109" s="90" t="s">
        <v>3</v>
      </c>
      <c r="B109" s="91" t="s">
        <v>249</v>
      </c>
      <c r="C109" s="97" t="s">
        <v>228</v>
      </c>
      <c r="D109" s="92" t="s">
        <v>194</v>
      </c>
      <c r="E109" s="92"/>
      <c r="F109" s="92"/>
      <c r="G109" s="93">
        <f t="shared" si="41"/>
        <v>5175</v>
      </c>
      <c r="H109" s="93">
        <v>4500</v>
      </c>
      <c r="I109" s="93"/>
      <c r="J109" s="93">
        <f t="shared" si="42"/>
        <v>450</v>
      </c>
      <c r="K109" s="93">
        <f t="shared" si="43"/>
        <v>225</v>
      </c>
      <c r="L109" s="93">
        <f t="shared" si="44"/>
        <v>5175</v>
      </c>
      <c r="M109" s="93">
        <v>4500</v>
      </c>
      <c r="N109" s="93"/>
      <c r="O109" s="93">
        <f t="shared" si="45"/>
        <v>450</v>
      </c>
      <c r="P109" s="93">
        <f t="shared" si="46"/>
        <v>225</v>
      </c>
      <c r="Q109" s="93">
        <f t="shared" si="47"/>
        <v>999.35</v>
      </c>
      <c r="R109" s="93">
        <v>869</v>
      </c>
      <c r="S109" s="93"/>
      <c r="T109" s="93">
        <f t="shared" si="48"/>
        <v>86.9</v>
      </c>
      <c r="U109" s="93">
        <f t="shared" si="49"/>
        <v>43.45</v>
      </c>
      <c r="V109" s="95"/>
    </row>
    <row r="110" spans="1:22" ht="38.25">
      <c r="A110" s="90" t="s">
        <v>3</v>
      </c>
      <c r="B110" s="91" t="s">
        <v>252</v>
      </c>
      <c r="C110" s="97" t="s">
        <v>228</v>
      </c>
      <c r="D110" s="92" t="s">
        <v>253</v>
      </c>
      <c r="E110" s="92"/>
      <c r="F110" s="92"/>
      <c r="G110" s="93">
        <f t="shared" si="41"/>
        <v>4600</v>
      </c>
      <c r="H110" s="93">
        <v>4000</v>
      </c>
      <c r="I110" s="93"/>
      <c r="J110" s="93">
        <f t="shared" si="42"/>
        <v>400</v>
      </c>
      <c r="K110" s="93">
        <f t="shared" si="43"/>
        <v>200</v>
      </c>
      <c r="L110" s="93">
        <f t="shared" si="44"/>
        <v>4600</v>
      </c>
      <c r="M110" s="93">
        <v>4000</v>
      </c>
      <c r="N110" s="93"/>
      <c r="O110" s="93">
        <f t="shared" si="45"/>
        <v>400</v>
      </c>
      <c r="P110" s="93">
        <f t="shared" si="46"/>
        <v>200</v>
      </c>
      <c r="Q110" s="93">
        <f t="shared" si="47"/>
        <v>805</v>
      </c>
      <c r="R110" s="93">
        <v>700</v>
      </c>
      <c r="S110" s="93"/>
      <c r="T110" s="93">
        <f t="shared" si="48"/>
        <v>70</v>
      </c>
      <c r="U110" s="93">
        <f t="shared" si="49"/>
        <v>35</v>
      </c>
      <c r="V110" s="95"/>
    </row>
    <row r="111" spans="1:22" ht="38.25">
      <c r="A111" s="90" t="s">
        <v>3</v>
      </c>
      <c r="B111" s="91" t="s">
        <v>254</v>
      </c>
      <c r="C111" s="97" t="s">
        <v>228</v>
      </c>
      <c r="D111" s="92" t="s">
        <v>181</v>
      </c>
      <c r="E111" s="92"/>
      <c r="F111" s="92"/>
      <c r="G111" s="93">
        <f t="shared" si="41"/>
        <v>5750</v>
      </c>
      <c r="H111" s="93">
        <v>5000</v>
      </c>
      <c r="I111" s="93"/>
      <c r="J111" s="93">
        <f t="shared" si="42"/>
        <v>500</v>
      </c>
      <c r="K111" s="93">
        <f t="shared" si="43"/>
        <v>250</v>
      </c>
      <c r="L111" s="93">
        <f t="shared" si="44"/>
        <v>5750</v>
      </c>
      <c r="M111" s="93">
        <v>5000</v>
      </c>
      <c r="N111" s="93"/>
      <c r="O111" s="93">
        <f t="shared" si="45"/>
        <v>500</v>
      </c>
      <c r="P111" s="93">
        <f t="shared" si="46"/>
        <v>250</v>
      </c>
      <c r="Q111" s="93">
        <f t="shared" si="47"/>
        <v>920</v>
      </c>
      <c r="R111" s="93">
        <v>800</v>
      </c>
      <c r="S111" s="93"/>
      <c r="T111" s="93">
        <f t="shared" si="48"/>
        <v>80</v>
      </c>
      <c r="U111" s="93">
        <f t="shared" si="49"/>
        <v>40</v>
      </c>
      <c r="V111" s="95"/>
    </row>
    <row r="112" spans="1:22">
      <c r="A112" s="104">
        <v>2</v>
      </c>
      <c r="B112" s="133" t="s">
        <v>144</v>
      </c>
      <c r="C112" s="105"/>
      <c r="D112" s="104"/>
      <c r="E112" s="134">
        <v>4</v>
      </c>
      <c r="F112" s="106"/>
      <c r="G112" s="135">
        <f t="shared" si="41"/>
        <v>22722</v>
      </c>
      <c r="H112" s="135">
        <f>SUM(H113:H114)</f>
        <v>22722</v>
      </c>
      <c r="I112" s="135">
        <f>SUM(I113:I114)</f>
        <v>0</v>
      </c>
      <c r="J112" s="135">
        <f>SUM(J113:J114)</f>
        <v>0</v>
      </c>
      <c r="K112" s="135">
        <f>SUM(K113:K114)</f>
        <v>0</v>
      </c>
      <c r="L112" s="135">
        <f>SUM(L113:L114)</f>
        <v>22722</v>
      </c>
      <c r="M112" s="135">
        <f t="shared" ref="M112:P114" si="50">H112</f>
        <v>22722</v>
      </c>
      <c r="N112" s="135">
        <f t="shared" si="50"/>
        <v>0</v>
      </c>
      <c r="O112" s="135">
        <f t="shared" si="50"/>
        <v>0</v>
      </c>
      <c r="P112" s="135">
        <f t="shared" si="50"/>
        <v>0</v>
      </c>
      <c r="Q112" s="135">
        <f>SUM(Q113:Q114)</f>
        <v>8033</v>
      </c>
      <c r="R112" s="135">
        <f>SUM(R113:R114)</f>
        <v>8033</v>
      </c>
      <c r="S112" s="135">
        <f>SUM(S113:S114)</f>
        <v>0</v>
      </c>
      <c r="T112" s="135">
        <f>SUM(T113:T114)</f>
        <v>0</v>
      </c>
      <c r="U112" s="135">
        <f>SUM(U113:U114)</f>
        <v>0</v>
      </c>
      <c r="V112" s="136"/>
    </row>
    <row r="113" spans="1:22" ht="38.25">
      <c r="A113" s="90" t="s">
        <v>3</v>
      </c>
      <c r="B113" s="96" t="s">
        <v>255</v>
      </c>
      <c r="C113" s="97" t="s">
        <v>236</v>
      </c>
      <c r="D113" s="97" t="s">
        <v>256</v>
      </c>
      <c r="E113" s="97" t="s">
        <v>257</v>
      </c>
      <c r="F113" s="90" t="s">
        <v>238</v>
      </c>
      <c r="G113" s="93">
        <f t="shared" si="41"/>
        <v>11360</v>
      </c>
      <c r="H113" s="93">
        <v>11360</v>
      </c>
      <c r="I113" s="93"/>
      <c r="J113" s="93">
        <v>0</v>
      </c>
      <c r="K113" s="93">
        <v>0</v>
      </c>
      <c r="L113" s="93">
        <f>SUM(M113:P113)</f>
        <v>11360</v>
      </c>
      <c r="M113" s="93">
        <f t="shared" si="50"/>
        <v>11360</v>
      </c>
      <c r="N113" s="93">
        <f t="shared" si="50"/>
        <v>0</v>
      </c>
      <c r="O113" s="93">
        <f t="shared" si="50"/>
        <v>0</v>
      </c>
      <c r="P113" s="93">
        <f t="shared" si="50"/>
        <v>0</v>
      </c>
      <c r="Q113" s="93">
        <f>SUM(R113:U113)</f>
        <v>4000</v>
      </c>
      <c r="R113" s="93">
        <v>4000</v>
      </c>
      <c r="S113" s="93">
        <v>0</v>
      </c>
      <c r="T113" s="93">
        <v>0</v>
      </c>
      <c r="U113" s="93">
        <v>0</v>
      </c>
      <c r="V113" s="93"/>
    </row>
    <row r="114" spans="1:22" ht="38.25">
      <c r="A114" s="90" t="s">
        <v>3</v>
      </c>
      <c r="B114" s="96" t="s">
        <v>258</v>
      </c>
      <c r="C114" s="97" t="s">
        <v>236</v>
      </c>
      <c r="D114" s="97" t="s">
        <v>241</v>
      </c>
      <c r="E114" s="97" t="s">
        <v>259</v>
      </c>
      <c r="F114" s="90" t="s">
        <v>238</v>
      </c>
      <c r="G114" s="93">
        <f t="shared" si="41"/>
        <v>11362</v>
      </c>
      <c r="H114" s="93">
        <v>11362</v>
      </c>
      <c r="I114" s="93"/>
      <c r="J114" s="93">
        <v>0</v>
      </c>
      <c r="K114" s="93">
        <v>0</v>
      </c>
      <c r="L114" s="93">
        <f>SUM(M114:P114)</f>
        <v>11362</v>
      </c>
      <c r="M114" s="93">
        <f t="shared" si="50"/>
        <v>11362</v>
      </c>
      <c r="N114" s="93">
        <f t="shared" si="50"/>
        <v>0</v>
      </c>
      <c r="O114" s="93">
        <f t="shared" si="50"/>
        <v>0</v>
      </c>
      <c r="P114" s="93">
        <f t="shared" si="50"/>
        <v>0</v>
      </c>
      <c r="Q114" s="93">
        <f>SUM(R114:U114)</f>
        <v>4033</v>
      </c>
      <c r="R114" s="93">
        <v>4033</v>
      </c>
      <c r="S114" s="93"/>
      <c r="T114" s="93">
        <v>0</v>
      </c>
      <c r="U114" s="93">
        <v>0</v>
      </c>
      <c r="V114" s="93"/>
    </row>
    <row r="115" spans="1:22">
      <c r="A115" s="87">
        <v>3</v>
      </c>
      <c r="B115" s="88" t="s">
        <v>245</v>
      </c>
      <c r="C115" s="85"/>
      <c r="D115" s="85"/>
      <c r="E115" s="85"/>
      <c r="F115" s="85"/>
      <c r="G115" s="135">
        <f t="shared" ref="G115:U115" si="51">G116</f>
        <v>8981</v>
      </c>
      <c r="H115" s="135">
        <f t="shared" si="51"/>
        <v>8981</v>
      </c>
      <c r="I115" s="135">
        <f t="shared" si="51"/>
        <v>0</v>
      </c>
      <c r="J115" s="135">
        <f t="shared" si="51"/>
        <v>0</v>
      </c>
      <c r="K115" s="135">
        <f t="shared" si="51"/>
        <v>0</v>
      </c>
      <c r="L115" s="135">
        <f t="shared" si="51"/>
        <v>8981</v>
      </c>
      <c r="M115" s="135">
        <f t="shared" si="51"/>
        <v>8981</v>
      </c>
      <c r="N115" s="135">
        <f t="shared" si="51"/>
        <v>0</v>
      </c>
      <c r="O115" s="135">
        <f t="shared" si="51"/>
        <v>0</v>
      </c>
      <c r="P115" s="135">
        <f t="shared" si="51"/>
        <v>0</v>
      </c>
      <c r="Q115" s="135">
        <f t="shared" si="51"/>
        <v>1616</v>
      </c>
      <c r="R115" s="135">
        <f t="shared" si="51"/>
        <v>1616</v>
      </c>
      <c r="S115" s="135">
        <f t="shared" si="51"/>
        <v>0</v>
      </c>
      <c r="T115" s="135">
        <f t="shared" si="51"/>
        <v>0</v>
      </c>
      <c r="U115" s="135">
        <f t="shared" si="51"/>
        <v>0</v>
      </c>
      <c r="V115" s="101"/>
    </row>
    <row r="116" spans="1:22" ht="25.5">
      <c r="A116" s="137" t="s">
        <v>3</v>
      </c>
      <c r="B116" s="91" t="s">
        <v>260</v>
      </c>
      <c r="C116" s="92" t="s">
        <v>247</v>
      </c>
      <c r="D116" s="92" t="s">
        <v>248</v>
      </c>
      <c r="E116" s="92"/>
      <c r="F116" s="92"/>
      <c r="G116" s="102">
        <f>SUM(G117:G124)</f>
        <v>8981</v>
      </c>
      <c r="H116" s="102">
        <v>8981</v>
      </c>
      <c r="I116" s="102">
        <f>SUM(I117:I124)</f>
        <v>0</v>
      </c>
      <c r="J116" s="102">
        <f>SUM(J117:J124)</f>
        <v>0</v>
      </c>
      <c r="K116" s="102">
        <f>SUM(K117:K124)</f>
        <v>0</v>
      </c>
      <c r="L116" s="102">
        <f>SUM(L117:L124)</f>
        <v>8981</v>
      </c>
      <c r="M116" s="102">
        <v>8981</v>
      </c>
      <c r="N116" s="102">
        <f>SUM(N117:N124)</f>
        <v>0</v>
      </c>
      <c r="O116" s="102">
        <f>SUM(O117:O124)</f>
        <v>0</v>
      </c>
      <c r="P116" s="102">
        <f>SUM(P117:P124)</f>
        <v>0</v>
      </c>
      <c r="Q116" s="102">
        <f>SUM(Q117:Q124)</f>
        <v>1616</v>
      </c>
      <c r="R116" s="102">
        <v>1616</v>
      </c>
      <c r="S116" s="102">
        <f>SUM(S117:S124)</f>
        <v>0</v>
      </c>
      <c r="T116" s="102">
        <f>SUM(T117:T124)</f>
        <v>0</v>
      </c>
      <c r="U116" s="102">
        <f>SUM(U117:U124)</f>
        <v>0</v>
      </c>
      <c r="V116" s="95"/>
    </row>
    <row r="117" spans="1:22" ht="63.75" hidden="1">
      <c r="A117" s="138" t="s">
        <v>8</v>
      </c>
      <c r="B117" s="139" t="s">
        <v>261</v>
      </c>
      <c r="C117" s="92" t="s">
        <v>262</v>
      </c>
      <c r="D117" s="92" t="s">
        <v>263</v>
      </c>
      <c r="E117" s="97">
        <v>1</v>
      </c>
      <c r="F117" s="82"/>
      <c r="G117" s="93">
        <v>400</v>
      </c>
      <c r="H117" s="93">
        <v>400</v>
      </c>
      <c r="I117" s="93"/>
      <c r="J117" s="93"/>
      <c r="K117" s="93"/>
      <c r="L117" s="93">
        <v>400</v>
      </c>
      <c r="M117" s="93">
        <v>400</v>
      </c>
      <c r="N117" s="93"/>
      <c r="O117" s="93"/>
      <c r="P117" s="93"/>
      <c r="Q117" s="93">
        <v>400</v>
      </c>
      <c r="R117" s="93">
        <v>400</v>
      </c>
      <c r="S117" s="93"/>
      <c r="T117" s="93"/>
      <c r="U117" s="93"/>
      <c r="V117" s="93"/>
    </row>
    <row r="118" spans="1:22" ht="25.5" hidden="1">
      <c r="A118" s="138" t="s">
        <v>8</v>
      </c>
      <c r="B118" s="139" t="s">
        <v>264</v>
      </c>
      <c r="C118" s="92" t="s">
        <v>262</v>
      </c>
      <c r="D118" s="92" t="s">
        <v>263</v>
      </c>
      <c r="E118" s="97">
        <v>1</v>
      </c>
      <c r="F118" s="82"/>
      <c r="G118" s="93">
        <v>3000</v>
      </c>
      <c r="H118" s="93">
        <v>3000</v>
      </c>
      <c r="I118" s="93"/>
      <c r="J118" s="93"/>
      <c r="K118" s="93"/>
      <c r="L118" s="93">
        <v>3000</v>
      </c>
      <c r="M118" s="93">
        <v>3000</v>
      </c>
      <c r="N118" s="93"/>
      <c r="O118" s="93"/>
      <c r="P118" s="93"/>
      <c r="Q118" s="93">
        <f>R118</f>
        <v>1216</v>
      </c>
      <c r="R118" s="93">
        <v>1216</v>
      </c>
      <c r="S118" s="93"/>
      <c r="T118" s="93"/>
      <c r="U118" s="93"/>
      <c r="V118" s="93"/>
    </row>
    <row r="119" spans="1:22" ht="38.25" hidden="1">
      <c r="A119" s="138" t="s">
        <v>8</v>
      </c>
      <c r="B119" s="139" t="s">
        <v>265</v>
      </c>
      <c r="C119" s="92" t="s">
        <v>262</v>
      </c>
      <c r="D119" s="92" t="s">
        <v>263</v>
      </c>
      <c r="E119" s="97" t="s">
        <v>266</v>
      </c>
      <c r="F119" s="82"/>
      <c r="G119" s="93">
        <v>2000</v>
      </c>
      <c r="H119" s="93">
        <v>2000</v>
      </c>
      <c r="I119" s="93"/>
      <c r="J119" s="93"/>
      <c r="K119" s="93"/>
      <c r="L119" s="93">
        <v>2000</v>
      </c>
      <c r="M119" s="93">
        <v>2000</v>
      </c>
      <c r="N119" s="93"/>
      <c r="O119" s="93"/>
      <c r="P119" s="93"/>
      <c r="Q119" s="93"/>
      <c r="R119" s="93"/>
      <c r="S119" s="93"/>
      <c r="T119" s="93"/>
      <c r="U119" s="93"/>
      <c r="V119" s="93"/>
    </row>
    <row r="120" spans="1:22" ht="25.5" hidden="1">
      <c r="A120" s="138" t="s">
        <v>8</v>
      </c>
      <c r="B120" s="139" t="s">
        <v>267</v>
      </c>
      <c r="C120" s="92" t="s">
        <v>262</v>
      </c>
      <c r="D120" s="92" t="s">
        <v>263</v>
      </c>
      <c r="E120" s="97">
        <v>1</v>
      </c>
      <c r="F120" s="82"/>
      <c r="G120" s="93">
        <v>500</v>
      </c>
      <c r="H120" s="93">
        <v>500</v>
      </c>
      <c r="I120" s="93"/>
      <c r="J120" s="93"/>
      <c r="K120" s="93"/>
      <c r="L120" s="93">
        <v>500</v>
      </c>
      <c r="M120" s="93">
        <v>500</v>
      </c>
      <c r="N120" s="93"/>
      <c r="O120" s="93"/>
      <c r="P120" s="93"/>
      <c r="Q120" s="93"/>
      <c r="R120" s="93"/>
      <c r="S120" s="93"/>
      <c r="T120" s="93"/>
      <c r="U120" s="93"/>
      <c r="V120" s="93"/>
    </row>
    <row r="121" spans="1:22" ht="38.25" hidden="1">
      <c r="A121" s="138" t="s">
        <v>8</v>
      </c>
      <c r="B121" s="139" t="s">
        <v>268</v>
      </c>
      <c r="C121" s="92" t="s">
        <v>262</v>
      </c>
      <c r="D121" s="92" t="s">
        <v>263</v>
      </c>
      <c r="E121" s="97">
        <v>1</v>
      </c>
      <c r="F121" s="82"/>
      <c r="G121" s="93">
        <v>700</v>
      </c>
      <c r="H121" s="93">
        <v>700</v>
      </c>
      <c r="I121" s="93"/>
      <c r="J121" s="93"/>
      <c r="K121" s="93"/>
      <c r="L121" s="93">
        <v>700</v>
      </c>
      <c r="M121" s="93">
        <v>700</v>
      </c>
      <c r="N121" s="93"/>
      <c r="O121" s="93"/>
      <c r="P121" s="93"/>
      <c r="Q121" s="93"/>
      <c r="R121" s="93"/>
      <c r="S121" s="93"/>
      <c r="T121" s="93"/>
      <c r="U121" s="93"/>
      <c r="V121" s="93"/>
    </row>
    <row r="122" spans="1:22" ht="25.5" hidden="1">
      <c r="A122" s="138" t="s">
        <v>8</v>
      </c>
      <c r="B122" s="140" t="s">
        <v>269</v>
      </c>
      <c r="C122" s="92" t="s">
        <v>262</v>
      </c>
      <c r="D122" s="92" t="s">
        <v>263</v>
      </c>
      <c r="E122" s="97">
        <v>1</v>
      </c>
      <c r="F122" s="82"/>
      <c r="G122" s="93">
        <v>1000</v>
      </c>
      <c r="H122" s="93">
        <v>1000</v>
      </c>
      <c r="I122" s="93"/>
      <c r="J122" s="93"/>
      <c r="K122" s="93"/>
      <c r="L122" s="93">
        <v>1000</v>
      </c>
      <c r="M122" s="93">
        <v>1000</v>
      </c>
      <c r="N122" s="93"/>
      <c r="O122" s="93"/>
      <c r="P122" s="93"/>
      <c r="Q122" s="93"/>
      <c r="R122" s="93"/>
      <c r="S122" s="93"/>
      <c r="T122" s="93"/>
      <c r="U122" s="93"/>
      <c r="V122" s="93"/>
    </row>
    <row r="123" spans="1:22" ht="25.5" hidden="1">
      <c r="A123" s="138" t="s">
        <v>8</v>
      </c>
      <c r="B123" s="139" t="s">
        <v>270</v>
      </c>
      <c r="C123" s="92" t="s">
        <v>262</v>
      </c>
      <c r="D123" s="92" t="s">
        <v>263</v>
      </c>
      <c r="E123" s="97">
        <v>50</v>
      </c>
      <c r="F123" s="82"/>
      <c r="G123" s="93">
        <v>1000</v>
      </c>
      <c r="H123" s="93">
        <v>1000</v>
      </c>
      <c r="I123" s="93"/>
      <c r="J123" s="93"/>
      <c r="K123" s="93"/>
      <c r="L123" s="93">
        <v>1000</v>
      </c>
      <c r="M123" s="93">
        <v>1000</v>
      </c>
      <c r="N123" s="93"/>
      <c r="O123" s="93"/>
      <c r="P123" s="93"/>
      <c r="Q123" s="93"/>
      <c r="R123" s="93"/>
      <c r="S123" s="93"/>
      <c r="T123" s="93"/>
      <c r="U123" s="93"/>
      <c r="V123" s="93"/>
    </row>
    <row r="124" spans="1:22" ht="25.5" hidden="1">
      <c r="A124" s="138" t="s">
        <v>8</v>
      </c>
      <c r="B124" s="139" t="s">
        <v>271</v>
      </c>
      <c r="C124" s="92" t="s">
        <v>262</v>
      </c>
      <c r="D124" s="92" t="s">
        <v>263</v>
      </c>
      <c r="E124" s="97">
        <v>50</v>
      </c>
      <c r="F124" s="82"/>
      <c r="G124" s="93">
        <v>381</v>
      </c>
      <c r="H124" s="93">
        <v>381</v>
      </c>
      <c r="I124" s="93"/>
      <c r="J124" s="93"/>
      <c r="K124" s="93"/>
      <c r="L124" s="93">
        <v>381</v>
      </c>
      <c r="M124" s="93">
        <v>381</v>
      </c>
      <c r="N124" s="93"/>
      <c r="O124" s="93"/>
      <c r="P124" s="93"/>
      <c r="Q124" s="93"/>
      <c r="R124" s="93"/>
      <c r="S124" s="93"/>
      <c r="T124" s="93"/>
      <c r="U124" s="93"/>
      <c r="V124" s="93"/>
    </row>
    <row r="125" spans="1:22" ht="76.5">
      <c r="A125" s="80" t="s">
        <v>9</v>
      </c>
      <c r="B125" s="81" t="s">
        <v>272</v>
      </c>
      <c r="C125" s="92"/>
      <c r="D125" s="92"/>
      <c r="E125" s="92"/>
      <c r="F125" s="92"/>
      <c r="G125" s="118">
        <f t="shared" ref="G125:U125" si="52">G126</f>
        <v>97241</v>
      </c>
      <c r="H125" s="118">
        <f t="shared" si="52"/>
        <v>93645</v>
      </c>
      <c r="I125" s="118">
        <f t="shared" si="52"/>
        <v>0</v>
      </c>
      <c r="J125" s="118">
        <f t="shared" si="52"/>
        <v>243.2</v>
      </c>
      <c r="K125" s="118">
        <f t="shared" si="52"/>
        <v>3352.8</v>
      </c>
      <c r="L125" s="118">
        <f t="shared" si="52"/>
        <v>68752</v>
      </c>
      <c r="M125" s="118">
        <f t="shared" si="52"/>
        <v>93665</v>
      </c>
      <c r="N125" s="118">
        <f t="shared" si="52"/>
        <v>0</v>
      </c>
      <c r="O125" s="118">
        <f t="shared" si="52"/>
        <v>243.2</v>
      </c>
      <c r="P125" s="118">
        <f t="shared" si="52"/>
        <v>3352.8</v>
      </c>
      <c r="Q125" s="118">
        <f t="shared" si="52"/>
        <v>62220.034210526312</v>
      </c>
      <c r="R125" s="118">
        <f t="shared" si="52"/>
        <v>60223</v>
      </c>
      <c r="S125" s="118">
        <f t="shared" si="52"/>
        <v>0</v>
      </c>
      <c r="T125" s="118">
        <f t="shared" si="52"/>
        <v>364.79999999999995</v>
      </c>
      <c r="U125" s="118">
        <f t="shared" si="52"/>
        <v>2010.2342105263158</v>
      </c>
      <c r="V125" s="95"/>
    </row>
    <row r="126" spans="1:22" ht="63.75">
      <c r="A126" s="80">
        <v>1</v>
      </c>
      <c r="B126" s="141" t="s">
        <v>273</v>
      </c>
      <c r="C126" s="85"/>
      <c r="D126" s="85"/>
      <c r="E126" s="85"/>
      <c r="F126" s="85"/>
      <c r="G126" s="98">
        <f t="shared" ref="G126:U126" si="53">G127+G196+G247+G249+G254</f>
        <v>97241</v>
      </c>
      <c r="H126" s="98">
        <f t="shared" si="53"/>
        <v>93645</v>
      </c>
      <c r="I126" s="98">
        <f t="shared" si="53"/>
        <v>0</v>
      </c>
      <c r="J126" s="98">
        <f t="shared" si="53"/>
        <v>243.2</v>
      </c>
      <c r="K126" s="98">
        <f t="shared" si="53"/>
        <v>3352.8</v>
      </c>
      <c r="L126" s="98">
        <f t="shared" si="53"/>
        <v>68752</v>
      </c>
      <c r="M126" s="98">
        <f t="shared" si="53"/>
        <v>93665</v>
      </c>
      <c r="N126" s="98">
        <f t="shared" si="53"/>
        <v>0</v>
      </c>
      <c r="O126" s="98">
        <f t="shared" si="53"/>
        <v>243.2</v>
      </c>
      <c r="P126" s="98">
        <f t="shared" si="53"/>
        <v>3352.8</v>
      </c>
      <c r="Q126" s="98">
        <f t="shared" si="53"/>
        <v>62220.034210526312</v>
      </c>
      <c r="R126" s="98">
        <f t="shared" si="53"/>
        <v>60223</v>
      </c>
      <c r="S126" s="98">
        <f t="shared" si="53"/>
        <v>0</v>
      </c>
      <c r="T126" s="98">
        <f t="shared" si="53"/>
        <v>364.79999999999995</v>
      </c>
      <c r="U126" s="98">
        <f t="shared" si="53"/>
        <v>2010.2342105263158</v>
      </c>
      <c r="V126" s="99"/>
    </row>
    <row r="127" spans="1:22">
      <c r="A127" s="87" t="s">
        <v>131</v>
      </c>
      <c r="B127" s="142" t="s">
        <v>132</v>
      </c>
      <c r="C127" s="85"/>
      <c r="D127" s="92"/>
      <c r="E127" s="92"/>
      <c r="F127" s="92"/>
      <c r="G127" s="86">
        <f>SUM(G128:G195)</f>
        <v>56998</v>
      </c>
      <c r="H127" s="86">
        <f>SUM(H128:H195)</f>
        <v>54147</v>
      </c>
      <c r="I127" s="86">
        <f>SUM(I128:I195)/2</f>
        <v>0</v>
      </c>
      <c r="J127" s="86">
        <f>SUM(J128:J195)/2</f>
        <v>0</v>
      </c>
      <c r="K127" s="86">
        <f>SUM(K128:K195)</f>
        <v>2851</v>
      </c>
      <c r="L127" s="86">
        <f>SUM(L128:L195)/2</f>
        <v>28509</v>
      </c>
      <c r="M127" s="86">
        <f>SUM(M128:M195)</f>
        <v>54167</v>
      </c>
      <c r="N127" s="86">
        <f>SUM(N128:N195)/2</f>
        <v>0</v>
      </c>
      <c r="O127" s="86">
        <f>SUM(O128:O195)/2</f>
        <v>0</v>
      </c>
      <c r="P127" s="86">
        <f t="shared" ref="P127:U127" si="54">SUM(P128:P195)</f>
        <v>2851</v>
      </c>
      <c r="Q127" s="86">
        <f t="shared" si="54"/>
        <v>32483.434210526317</v>
      </c>
      <c r="R127" s="86">
        <f t="shared" si="54"/>
        <v>31353</v>
      </c>
      <c r="S127" s="86">
        <f t="shared" si="54"/>
        <v>0</v>
      </c>
      <c r="T127" s="86">
        <f t="shared" si="54"/>
        <v>0</v>
      </c>
      <c r="U127" s="86">
        <f t="shared" si="54"/>
        <v>1508.4342105263158</v>
      </c>
      <c r="V127" s="101"/>
    </row>
    <row r="128" spans="1:22">
      <c r="A128" s="87" t="s">
        <v>274</v>
      </c>
      <c r="B128" s="88" t="s">
        <v>275</v>
      </c>
      <c r="C128" s="132"/>
      <c r="D128" s="92"/>
      <c r="E128" s="92"/>
      <c r="F128" s="92"/>
      <c r="G128" s="143"/>
      <c r="H128" s="143"/>
      <c r="I128" s="143"/>
      <c r="J128" s="143"/>
      <c r="K128" s="143"/>
      <c r="L128" s="143"/>
      <c r="M128" s="143"/>
      <c r="N128" s="143"/>
      <c r="O128" s="143"/>
      <c r="P128" s="143"/>
      <c r="Q128" s="143"/>
      <c r="R128" s="143"/>
      <c r="S128" s="143"/>
      <c r="T128" s="143"/>
      <c r="U128" s="143"/>
      <c r="V128" s="112"/>
    </row>
    <row r="129" spans="1:22" ht="38.25">
      <c r="A129" s="90" t="s">
        <v>3</v>
      </c>
      <c r="B129" s="91" t="s">
        <v>276</v>
      </c>
      <c r="C129" s="92" t="s">
        <v>277</v>
      </c>
      <c r="D129" s="92" t="s">
        <v>278</v>
      </c>
      <c r="E129" s="92"/>
      <c r="F129" s="92"/>
      <c r="G129" s="93">
        <f>SUM(H129:K129)</f>
        <v>474</v>
      </c>
      <c r="H129" s="93">
        <v>450</v>
      </c>
      <c r="I129" s="93"/>
      <c r="J129" s="93"/>
      <c r="K129" s="93">
        <f>ROUND(H129/0.95*0.05,0)</f>
        <v>24</v>
      </c>
      <c r="L129" s="93">
        <f>SUM(M129:P129)</f>
        <v>474</v>
      </c>
      <c r="M129" s="93">
        <f>H129</f>
        <v>450</v>
      </c>
      <c r="N129" s="93"/>
      <c r="O129" s="93"/>
      <c r="P129" s="93">
        <f>K129</f>
        <v>24</v>
      </c>
      <c r="Q129" s="93">
        <f>SUM(R129:U129)</f>
        <v>192</v>
      </c>
      <c r="R129" s="93">
        <v>192</v>
      </c>
      <c r="S129" s="93"/>
      <c r="T129" s="93"/>
      <c r="U129" s="93"/>
      <c r="V129" s="93"/>
    </row>
    <row r="130" spans="1:22">
      <c r="A130" s="87" t="s">
        <v>274</v>
      </c>
      <c r="B130" s="88" t="s">
        <v>279</v>
      </c>
      <c r="C130" s="92"/>
      <c r="D130" s="92"/>
      <c r="E130" s="92"/>
      <c r="F130" s="92"/>
      <c r="G130" s="93"/>
      <c r="H130" s="93"/>
      <c r="I130" s="93"/>
      <c r="J130" s="93"/>
      <c r="K130" s="93"/>
      <c r="L130" s="93"/>
      <c r="M130" s="93"/>
      <c r="N130" s="93"/>
      <c r="O130" s="93"/>
      <c r="P130" s="93"/>
      <c r="Q130" s="93"/>
      <c r="R130" s="93"/>
      <c r="S130" s="93"/>
      <c r="T130" s="93"/>
      <c r="U130" s="93"/>
      <c r="V130" s="93"/>
    </row>
    <row r="131" spans="1:22" ht="38.25">
      <c r="A131" s="90" t="s">
        <v>3</v>
      </c>
      <c r="B131" s="91" t="s">
        <v>280</v>
      </c>
      <c r="C131" s="92" t="s">
        <v>281</v>
      </c>
      <c r="D131" s="92" t="s">
        <v>282</v>
      </c>
      <c r="E131" s="92"/>
      <c r="F131" s="92"/>
      <c r="G131" s="93">
        <f t="shared" ref="G131:G166" si="55">SUM(H131:K131)</f>
        <v>421</v>
      </c>
      <c r="H131" s="129">
        <v>400</v>
      </c>
      <c r="I131" s="129"/>
      <c r="J131" s="129"/>
      <c r="K131" s="129">
        <f>ROUND(H131/0.95*0.05,0)</f>
        <v>21</v>
      </c>
      <c r="L131" s="93">
        <f t="shared" ref="L131:L166" si="56">SUM(M131:P131)</f>
        <v>421</v>
      </c>
      <c r="M131" s="94">
        <v>400</v>
      </c>
      <c r="N131" s="94"/>
      <c r="O131" s="94"/>
      <c r="P131" s="94">
        <f>K131</f>
        <v>21</v>
      </c>
      <c r="Q131" s="93">
        <f t="shared" ref="Q131:Q166" si="57">SUM(R131:U131)</f>
        <v>192</v>
      </c>
      <c r="R131" s="94">
        <v>192</v>
      </c>
      <c r="S131" s="94"/>
      <c r="T131" s="94"/>
      <c r="U131" s="94"/>
      <c r="V131" s="95"/>
    </row>
    <row r="132" spans="1:22">
      <c r="A132" s="87" t="s">
        <v>274</v>
      </c>
      <c r="B132" s="88" t="s">
        <v>138</v>
      </c>
      <c r="C132" s="132"/>
      <c r="D132" s="92"/>
      <c r="E132" s="92"/>
      <c r="F132" s="92"/>
      <c r="G132" s="93">
        <f t="shared" si="55"/>
        <v>0</v>
      </c>
      <c r="H132" s="143"/>
      <c r="I132" s="143"/>
      <c r="J132" s="143"/>
      <c r="K132" s="143"/>
      <c r="L132" s="93">
        <f t="shared" si="56"/>
        <v>0</v>
      </c>
      <c r="M132" s="143"/>
      <c r="N132" s="143"/>
      <c r="O132" s="143"/>
      <c r="P132" s="143"/>
      <c r="Q132" s="93">
        <f t="shared" si="57"/>
        <v>0</v>
      </c>
      <c r="R132" s="143"/>
      <c r="S132" s="143">
        <f>SUM(S133:S133)</f>
        <v>0</v>
      </c>
      <c r="T132" s="143">
        <f>SUM(T133:T133)</f>
        <v>0</v>
      </c>
      <c r="U132" s="143">
        <f>SUM(U133:U133)</f>
        <v>0</v>
      </c>
      <c r="V132" s="112"/>
    </row>
    <row r="133" spans="1:22" ht="25.5">
      <c r="A133" s="90" t="s">
        <v>3</v>
      </c>
      <c r="B133" s="91" t="s">
        <v>283</v>
      </c>
      <c r="C133" s="92" t="s">
        <v>284</v>
      </c>
      <c r="D133" s="92" t="s">
        <v>285</v>
      </c>
      <c r="E133" s="92"/>
      <c r="F133" s="92"/>
      <c r="G133" s="93">
        <f t="shared" si="55"/>
        <v>1053</v>
      </c>
      <c r="H133" s="129">
        <v>1000</v>
      </c>
      <c r="I133" s="129"/>
      <c r="J133" s="129"/>
      <c r="K133" s="129">
        <f>ROUND(H133/0.95*0.05,0)</f>
        <v>53</v>
      </c>
      <c r="L133" s="93">
        <f t="shared" si="56"/>
        <v>1053</v>
      </c>
      <c r="M133" s="94">
        <v>1000</v>
      </c>
      <c r="N133" s="94"/>
      <c r="O133" s="94"/>
      <c r="P133" s="94">
        <f>K133</f>
        <v>53</v>
      </c>
      <c r="Q133" s="93">
        <f t="shared" si="57"/>
        <v>576</v>
      </c>
      <c r="R133" s="94">
        <v>576</v>
      </c>
      <c r="S133" s="94"/>
      <c r="T133" s="94"/>
      <c r="U133" s="94"/>
      <c r="V133" s="95"/>
    </row>
    <row r="134" spans="1:22">
      <c r="A134" s="87" t="s">
        <v>274</v>
      </c>
      <c r="B134" s="88" t="s">
        <v>286</v>
      </c>
      <c r="C134" s="132"/>
      <c r="D134" s="92"/>
      <c r="E134" s="92"/>
      <c r="F134" s="92"/>
      <c r="G134" s="93">
        <f t="shared" si="55"/>
        <v>0</v>
      </c>
      <c r="H134" s="143"/>
      <c r="I134" s="143"/>
      <c r="J134" s="143"/>
      <c r="K134" s="143"/>
      <c r="L134" s="93">
        <f t="shared" si="56"/>
        <v>0</v>
      </c>
      <c r="M134" s="143"/>
      <c r="N134" s="143"/>
      <c r="O134" s="143"/>
      <c r="P134" s="143"/>
      <c r="Q134" s="93">
        <f t="shared" si="57"/>
        <v>0</v>
      </c>
      <c r="R134" s="143"/>
      <c r="S134" s="143"/>
      <c r="T134" s="143"/>
      <c r="U134" s="143"/>
      <c r="V134" s="143">
        <f>SUM(V135:V135)</f>
        <v>0</v>
      </c>
    </row>
    <row r="135" spans="1:22" ht="25.5">
      <c r="A135" s="90" t="s">
        <v>3</v>
      </c>
      <c r="B135" s="91" t="s">
        <v>287</v>
      </c>
      <c r="C135" s="92" t="s">
        <v>288</v>
      </c>
      <c r="D135" s="92" t="s">
        <v>289</v>
      </c>
      <c r="E135" s="92"/>
      <c r="F135" s="92"/>
      <c r="G135" s="93">
        <f t="shared" si="55"/>
        <v>404</v>
      </c>
      <c r="H135" s="129">
        <v>384</v>
      </c>
      <c r="I135" s="129"/>
      <c r="J135" s="129"/>
      <c r="K135" s="129">
        <f>ROUND(H135/0.95*0.05,0)</f>
        <v>20</v>
      </c>
      <c r="L135" s="93">
        <f t="shared" si="56"/>
        <v>404</v>
      </c>
      <c r="M135" s="129">
        <v>384</v>
      </c>
      <c r="N135" s="94"/>
      <c r="O135" s="94"/>
      <c r="P135" s="94">
        <f>K135</f>
        <v>20</v>
      </c>
      <c r="Q135" s="93">
        <f t="shared" si="57"/>
        <v>404.21052631578948</v>
      </c>
      <c r="R135" s="94">
        <v>384</v>
      </c>
      <c r="S135" s="94"/>
      <c r="T135" s="94"/>
      <c r="U135" s="94">
        <v>20.210526315789473</v>
      </c>
      <c r="V135" s="95"/>
    </row>
    <row r="136" spans="1:22">
      <c r="A136" s="87" t="s">
        <v>274</v>
      </c>
      <c r="B136" s="88" t="s">
        <v>290</v>
      </c>
      <c r="C136" s="132"/>
      <c r="D136" s="92"/>
      <c r="E136" s="92"/>
      <c r="F136" s="92"/>
      <c r="G136" s="93">
        <f t="shared" si="55"/>
        <v>0</v>
      </c>
      <c r="H136" s="143"/>
      <c r="I136" s="143"/>
      <c r="J136" s="143"/>
      <c r="K136" s="143"/>
      <c r="L136" s="93">
        <f t="shared" si="56"/>
        <v>0</v>
      </c>
      <c r="M136" s="143"/>
      <c r="N136" s="143"/>
      <c r="O136" s="143"/>
      <c r="P136" s="143"/>
      <c r="Q136" s="93">
        <f t="shared" si="57"/>
        <v>0</v>
      </c>
      <c r="R136" s="143"/>
      <c r="S136" s="143">
        <f>SUM(S137:S137)</f>
        <v>0</v>
      </c>
      <c r="T136" s="143">
        <f>SUM(T137:T137)</f>
        <v>0</v>
      </c>
      <c r="U136" s="143">
        <f>SUM(U137:U137)</f>
        <v>0</v>
      </c>
      <c r="V136" s="112"/>
    </row>
    <row r="137" spans="1:22" ht="25.5">
      <c r="A137" s="90" t="s">
        <v>3</v>
      </c>
      <c r="B137" s="91" t="s">
        <v>291</v>
      </c>
      <c r="C137" s="92" t="s">
        <v>292</v>
      </c>
      <c r="D137" s="92" t="s">
        <v>293</v>
      </c>
      <c r="E137" s="92"/>
      <c r="F137" s="92"/>
      <c r="G137" s="93">
        <f t="shared" si="55"/>
        <v>202</v>
      </c>
      <c r="H137" s="129">
        <f>M137</f>
        <v>192</v>
      </c>
      <c r="I137" s="129"/>
      <c r="J137" s="129"/>
      <c r="K137" s="129">
        <f>ROUND(H137/0.95*0.05,0)</f>
        <v>10</v>
      </c>
      <c r="L137" s="93">
        <f t="shared" si="56"/>
        <v>202</v>
      </c>
      <c r="M137" s="94">
        <v>192</v>
      </c>
      <c r="N137" s="94"/>
      <c r="O137" s="94"/>
      <c r="P137" s="94">
        <f>K137</f>
        <v>10</v>
      </c>
      <c r="Q137" s="93">
        <f t="shared" si="57"/>
        <v>192</v>
      </c>
      <c r="R137" s="94">
        <v>192</v>
      </c>
      <c r="S137" s="94"/>
      <c r="T137" s="94"/>
      <c r="U137" s="94"/>
      <c r="V137" s="95"/>
    </row>
    <row r="138" spans="1:22">
      <c r="A138" s="87" t="s">
        <v>274</v>
      </c>
      <c r="B138" s="88" t="s">
        <v>294</v>
      </c>
      <c r="C138" s="132"/>
      <c r="D138" s="92"/>
      <c r="E138" s="92"/>
      <c r="F138" s="92"/>
      <c r="G138" s="93">
        <f t="shared" si="55"/>
        <v>0</v>
      </c>
      <c r="H138" s="143"/>
      <c r="I138" s="143"/>
      <c r="J138" s="143"/>
      <c r="K138" s="143"/>
      <c r="L138" s="93">
        <f t="shared" si="56"/>
        <v>0</v>
      </c>
      <c r="M138" s="143"/>
      <c r="N138" s="143"/>
      <c r="O138" s="143"/>
      <c r="P138" s="143"/>
      <c r="Q138" s="93">
        <f t="shared" si="57"/>
        <v>0</v>
      </c>
      <c r="R138" s="143"/>
      <c r="S138" s="143">
        <f>SUM(S139:S139)</f>
        <v>0</v>
      </c>
      <c r="T138" s="143">
        <f>SUM(T139:T139)</f>
        <v>0</v>
      </c>
      <c r="U138" s="143">
        <f>SUM(U139:U139)</f>
        <v>0</v>
      </c>
      <c r="V138" s="112"/>
    </row>
    <row r="139" spans="1:22" ht="25.5">
      <c r="A139" s="90" t="s">
        <v>3</v>
      </c>
      <c r="B139" s="91" t="s">
        <v>295</v>
      </c>
      <c r="C139" s="92" t="s">
        <v>296</v>
      </c>
      <c r="D139" s="92" t="s">
        <v>297</v>
      </c>
      <c r="E139" s="92"/>
      <c r="F139" s="92"/>
      <c r="G139" s="93">
        <f t="shared" si="55"/>
        <v>606</v>
      </c>
      <c r="H139" s="129">
        <v>576</v>
      </c>
      <c r="I139" s="129"/>
      <c r="J139" s="129"/>
      <c r="K139" s="129">
        <f>ROUND(H139/0.95*0.05,0)</f>
        <v>30</v>
      </c>
      <c r="L139" s="93">
        <f t="shared" si="56"/>
        <v>606</v>
      </c>
      <c r="M139" s="94">
        <v>576</v>
      </c>
      <c r="N139" s="94"/>
      <c r="O139" s="94"/>
      <c r="P139" s="94">
        <f>K139</f>
        <v>30</v>
      </c>
      <c r="Q139" s="93">
        <f t="shared" si="57"/>
        <v>576</v>
      </c>
      <c r="R139" s="94">
        <v>576</v>
      </c>
      <c r="S139" s="94"/>
      <c r="T139" s="94"/>
      <c r="U139" s="94"/>
      <c r="V139" s="95"/>
    </row>
    <row r="140" spans="1:22">
      <c r="A140" s="87" t="s">
        <v>274</v>
      </c>
      <c r="B140" s="88" t="s">
        <v>173</v>
      </c>
      <c r="C140" s="132"/>
      <c r="D140" s="92"/>
      <c r="E140" s="92"/>
      <c r="F140" s="92"/>
      <c r="G140" s="93">
        <f t="shared" si="55"/>
        <v>0</v>
      </c>
      <c r="H140" s="143"/>
      <c r="I140" s="143"/>
      <c r="J140" s="143"/>
      <c r="K140" s="143"/>
      <c r="L140" s="93">
        <f t="shared" si="56"/>
        <v>0</v>
      </c>
      <c r="M140" s="143"/>
      <c r="N140" s="143"/>
      <c r="O140" s="143"/>
      <c r="P140" s="143"/>
      <c r="Q140" s="93">
        <f t="shared" si="57"/>
        <v>0</v>
      </c>
      <c r="R140" s="143"/>
      <c r="S140" s="143">
        <f>SUM(S141:S143)</f>
        <v>0</v>
      </c>
      <c r="T140" s="143">
        <f>SUM(T141:T143)</f>
        <v>0</v>
      </c>
      <c r="U140" s="143">
        <f>SUM(U141:U143)</f>
        <v>0</v>
      </c>
      <c r="V140" s="112"/>
    </row>
    <row r="141" spans="1:22" ht="25.5">
      <c r="A141" s="90" t="s">
        <v>3</v>
      </c>
      <c r="B141" s="91" t="s">
        <v>298</v>
      </c>
      <c r="C141" s="92" t="s">
        <v>299</v>
      </c>
      <c r="D141" s="92" t="s">
        <v>300</v>
      </c>
      <c r="E141" s="92"/>
      <c r="F141" s="92"/>
      <c r="G141" s="93">
        <f t="shared" si="55"/>
        <v>1074</v>
      </c>
      <c r="H141" s="93">
        <v>1020</v>
      </c>
      <c r="I141" s="93"/>
      <c r="J141" s="93"/>
      <c r="K141" s="93">
        <f>ROUND(H141/0.95*0.05,0)</f>
        <v>54</v>
      </c>
      <c r="L141" s="93">
        <f t="shared" si="56"/>
        <v>1074</v>
      </c>
      <c r="M141" s="93">
        <f>H141</f>
        <v>1020</v>
      </c>
      <c r="N141" s="93"/>
      <c r="O141" s="93"/>
      <c r="P141" s="93">
        <f>K141</f>
        <v>54</v>
      </c>
      <c r="Q141" s="93">
        <f t="shared" si="57"/>
        <v>488</v>
      </c>
      <c r="R141" s="93">
        <v>488</v>
      </c>
      <c r="S141" s="93"/>
      <c r="T141" s="93"/>
      <c r="U141" s="93"/>
      <c r="V141" s="95"/>
    </row>
    <row r="142" spans="1:22" ht="25.5">
      <c r="A142" s="90" t="s">
        <v>3</v>
      </c>
      <c r="B142" s="91" t="s">
        <v>301</v>
      </c>
      <c r="C142" s="92" t="s">
        <v>299</v>
      </c>
      <c r="D142" s="92" t="s">
        <v>302</v>
      </c>
      <c r="E142" s="92"/>
      <c r="F142" s="92"/>
      <c r="G142" s="93">
        <f t="shared" si="55"/>
        <v>1158</v>
      </c>
      <c r="H142" s="93">
        <v>1100</v>
      </c>
      <c r="I142" s="93"/>
      <c r="J142" s="93"/>
      <c r="K142" s="93">
        <f>ROUND(H142/0.95*0.05,0)</f>
        <v>58</v>
      </c>
      <c r="L142" s="93">
        <f t="shared" si="56"/>
        <v>1158</v>
      </c>
      <c r="M142" s="93">
        <f>H142</f>
        <v>1100</v>
      </c>
      <c r="N142" s="93"/>
      <c r="O142" s="93"/>
      <c r="P142" s="93">
        <f>K142</f>
        <v>58</v>
      </c>
      <c r="Q142" s="93">
        <f t="shared" si="57"/>
        <v>583</v>
      </c>
      <c r="R142" s="93">
        <v>583</v>
      </c>
      <c r="S142" s="93"/>
      <c r="T142" s="93"/>
      <c r="U142" s="93"/>
      <c r="V142" s="95"/>
    </row>
    <row r="143" spans="1:22" ht="25.5">
      <c r="A143" s="90" t="s">
        <v>3</v>
      </c>
      <c r="B143" s="91" t="s">
        <v>303</v>
      </c>
      <c r="C143" s="92" t="s">
        <v>299</v>
      </c>
      <c r="D143" s="92" t="s">
        <v>302</v>
      </c>
      <c r="E143" s="92"/>
      <c r="F143" s="92"/>
      <c r="G143" s="93">
        <f t="shared" si="55"/>
        <v>1053</v>
      </c>
      <c r="H143" s="93">
        <v>1000</v>
      </c>
      <c r="I143" s="93"/>
      <c r="J143" s="93"/>
      <c r="K143" s="93">
        <f>ROUND(H143/0.95*0.05,0)</f>
        <v>53</v>
      </c>
      <c r="L143" s="93">
        <f t="shared" si="56"/>
        <v>1053</v>
      </c>
      <c r="M143" s="93">
        <f>H143</f>
        <v>1000</v>
      </c>
      <c r="N143" s="93"/>
      <c r="O143" s="93"/>
      <c r="P143" s="93">
        <f>K143</f>
        <v>53</v>
      </c>
      <c r="Q143" s="93">
        <f t="shared" si="57"/>
        <v>488</v>
      </c>
      <c r="R143" s="93">
        <v>488</v>
      </c>
      <c r="S143" s="93"/>
      <c r="T143" s="93"/>
      <c r="U143" s="93"/>
      <c r="V143" s="95"/>
    </row>
    <row r="144" spans="1:22">
      <c r="A144" s="87" t="s">
        <v>274</v>
      </c>
      <c r="B144" s="88" t="s">
        <v>190</v>
      </c>
      <c r="C144" s="132"/>
      <c r="D144" s="92"/>
      <c r="E144" s="92"/>
      <c r="F144" s="92"/>
      <c r="G144" s="93">
        <f t="shared" si="55"/>
        <v>0</v>
      </c>
      <c r="H144" s="143"/>
      <c r="I144" s="143"/>
      <c r="J144" s="143"/>
      <c r="K144" s="143"/>
      <c r="L144" s="93">
        <f t="shared" si="56"/>
        <v>0</v>
      </c>
      <c r="M144" s="143"/>
      <c r="N144" s="143"/>
      <c r="O144" s="143"/>
      <c r="P144" s="143"/>
      <c r="Q144" s="93">
        <f t="shared" si="57"/>
        <v>0</v>
      </c>
      <c r="R144" s="143"/>
      <c r="S144" s="143"/>
      <c r="T144" s="143"/>
      <c r="U144" s="143"/>
      <c r="V144" s="112"/>
    </row>
    <row r="145" spans="1:22" ht="25.5">
      <c r="A145" s="90" t="s">
        <v>3</v>
      </c>
      <c r="B145" s="91" t="s">
        <v>304</v>
      </c>
      <c r="C145" s="92" t="s">
        <v>305</v>
      </c>
      <c r="D145" s="92" t="s">
        <v>306</v>
      </c>
      <c r="E145" s="92"/>
      <c r="F145" s="92"/>
      <c r="G145" s="93">
        <f t="shared" si="55"/>
        <v>917</v>
      </c>
      <c r="H145" s="129">
        <v>871</v>
      </c>
      <c r="I145" s="129"/>
      <c r="J145" s="129"/>
      <c r="K145" s="129">
        <f>ROUND(H145/0.95*0.05,0)</f>
        <v>46</v>
      </c>
      <c r="L145" s="93">
        <f t="shared" si="56"/>
        <v>917</v>
      </c>
      <c r="M145" s="129">
        <v>871</v>
      </c>
      <c r="N145" s="129"/>
      <c r="O145" s="129"/>
      <c r="P145" s="94">
        <f>K145</f>
        <v>46</v>
      </c>
      <c r="Q145" s="93">
        <f t="shared" si="57"/>
        <v>916.84210526315792</v>
      </c>
      <c r="R145" s="94">
        <v>871</v>
      </c>
      <c r="S145" s="94"/>
      <c r="T145" s="94"/>
      <c r="U145" s="94">
        <v>45.842105263157897</v>
      </c>
      <c r="V145" s="95"/>
    </row>
    <row r="146" spans="1:22" ht="25.5">
      <c r="A146" s="90" t="s">
        <v>3</v>
      </c>
      <c r="B146" s="91" t="s">
        <v>307</v>
      </c>
      <c r="C146" s="92" t="s">
        <v>305</v>
      </c>
      <c r="D146" s="92" t="s">
        <v>308</v>
      </c>
      <c r="E146" s="92"/>
      <c r="F146" s="92"/>
      <c r="G146" s="93">
        <f t="shared" si="55"/>
        <v>495</v>
      </c>
      <c r="H146" s="129">
        <v>470</v>
      </c>
      <c r="I146" s="129"/>
      <c r="J146" s="129"/>
      <c r="K146" s="129">
        <f>ROUND(H146/0.95*0.05,0)</f>
        <v>25</v>
      </c>
      <c r="L146" s="93">
        <f t="shared" si="56"/>
        <v>495</v>
      </c>
      <c r="M146" s="129">
        <v>470</v>
      </c>
      <c r="N146" s="129"/>
      <c r="O146" s="129"/>
      <c r="P146" s="94">
        <f>K146</f>
        <v>25</v>
      </c>
      <c r="Q146" s="93">
        <f t="shared" si="57"/>
        <v>494.73684210526318</v>
      </c>
      <c r="R146" s="94">
        <v>470</v>
      </c>
      <c r="S146" s="94"/>
      <c r="T146" s="94"/>
      <c r="U146" s="94">
        <v>24.736842105263158</v>
      </c>
      <c r="V146" s="95"/>
    </row>
    <row r="147" spans="1:22" ht="25.5">
      <c r="A147" s="90" t="s">
        <v>3</v>
      </c>
      <c r="B147" s="91" t="s">
        <v>309</v>
      </c>
      <c r="C147" s="92" t="s">
        <v>305</v>
      </c>
      <c r="D147" s="92" t="s">
        <v>310</v>
      </c>
      <c r="E147" s="92"/>
      <c r="F147" s="92"/>
      <c r="G147" s="93">
        <f t="shared" si="55"/>
        <v>368</v>
      </c>
      <c r="H147" s="129">
        <v>350</v>
      </c>
      <c r="I147" s="129"/>
      <c r="J147" s="129"/>
      <c r="K147" s="129">
        <f>ROUND(H147/0.95*0.05,0)</f>
        <v>18</v>
      </c>
      <c r="L147" s="93">
        <f t="shared" si="56"/>
        <v>368</v>
      </c>
      <c r="M147" s="129">
        <v>350</v>
      </c>
      <c r="N147" s="129"/>
      <c r="O147" s="129"/>
      <c r="P147" s="94">
        <f>K147</f>
        <v>18</v>
      </c>
      <c r="Q147" s="93">
        <f t="shared" si="57"/>
        <v>368.42105263157896</v>
      </c>
      <c r="R147" s="94">
        <v>350</v>
      </c>
      <c r="S147" s="94"/>
      <c r="T147" s="94"/>
      <c r="U147" s="94">
        <v>18.421052631578949</v>
      </c>
      <c r="V147" s="95"/>
    </row>
    <row r="148" spans="1:22">
      <c r="A148" s="87" t="s">
        <v>274</v>
      </c>
      <c r="B148" s="88" t="s">
        <v>133</v>
      </c>
      <c r="C148" s="132"/>
      <c r="D148" s="92"/>
      <c r="E148" s="92"/>
      <c r="F148" s="92"/>
      <c r="G148" s="93">
        <f t="shared" si="55"/>
        <v>0</v>
      </c>
      <c r="H148" s="143"/>
      <c r="I148" s="143"/>
      <c r="J148" s="143"/>
      <c r="K148" s="143"/>
      <c r="L148" s="93">
        <f t="shared" si="56"/>
        <v>0</v>
      </c>
      <c r="M148" s="143"/>
      <c r="N148" s="143"/>
      <c r="O148" s="143"/>
      <c r="P148" s="143"/>
      <c r="Q148" s="93">
        <f t="shared" si="57"/>
        <v>0</v>
      </c>
      <c r="R148" s="143"/>
      <c r="S148" s="143"/>
      <c r="T148" s="143"/>
      <c r="U148" s="144"/>
      <c r="V148" s="112"/>
    </row>
    <row r="149" spans="1:22" ht="25.5">
      <c r="A149" s="90" t="s">
        <v>3</v>
      </c>
      <c r="B149" s="91" t="s">
        <v>311</v>
      </c>
      <c r="C149" s="92" t="s">
        <v>312</v>
      </c>
      <c r="D149" s="92" t="s">
        <v>313</v>
      </c>
      <c r="E149" s="92"/>
      <c r="F149" s="92"/>
      <c r="G149" s="93">
        <f t="shared" si="55"/>
        <v>502</v>
      </c>
      <c r="H149" s="129">
        <v>477</v>
      </c>
      <c r="I149" s="129"/>
      <c r="J149" s="129"/>
      <c r="K149" s="129">
        <f>ROUND(H149/0.95*0.05,0)</f>
        <v>25</v>
      </c>
      <c r="L149" s="93">
        <f t="shared" si="56"/>
        <v>502</v>
      </c>
      <c r="M149" s="94">
        <v>477</v>
      </c>
      <c r="N149" s="94"/>
      <c r="O149" s="94"/>
      <c r="P149" s="94">
        <f>K149</f>
        <v>25</v>
      </c>
      <c r="Q149" s="93">
        <f t="shared" si="57"/>
        <v>477</v>
      </c>
      <c r="R149" s="94">
        <f>M149</f>
        <v>477</v>
      </c>
      <c r="S149" s="94"/>
      <c r="T149" s="94"/>
      <c r="U149" s="94"/>
      <c r="V149" s="112"/>
    </row>
    <row r="150" spans="1:22" s="89" customFormat="1" ht="51">
      <c r="A150" s="90" t="s">
        <v>3</v>
      </c>
      <c r="B150" s="91" t="s">
        <v>314</v>
      </c>
      <c r="C150" s="92" t="s">
        <v>312</v>
      </c>
      <c r="D150" s="92" t="s">
        <v>315</v>
      </c>
      <c r="E150" s="92"/>
      <c r="F150" s="92"/>
      <c r="G150" s="93">
        <f t="shared" si="55"/>
        <v>502</v>
      </c>
      <c r="H150" s="129">
        <v>477</v>
      </c>
      <c r="I150" s="129"/>
      <c r="J150" s="129"/>
      <c r="K150" s="129">
        <f>ROUND(H150/0.95*0.05,0)</f>
        <v>25</v>
      </c>
      <c r="L150" s="93">
        <f t="shared" si="56"/>
        <v>502</v>
      </c>
      <c r="M150" s="94">
        <v>477</v>
      </c>
      <c r="N150" s="94"/>
      <c r="O150" s="94"/>
      <c r="P150" s="94">
        <f>K150</f>
        <v>25</v>
      </c>
      <c r="Q150" s="93">
        <f t="shared" si="57"/>
        <v>477</v>
      </c>
      <c r="R150" s="94">
        <f>M150</f>
        <v>477</v>
      </c>
      <c r="S150" s="94"/>
      <c r="T150" s="94"/>
      <c r="U150" s="94"/>
      <c r="V150" s="112"/>
    </row>
    <row r="151" spans="1:22" ht="25.5">
      <c r="A151" s="90" t="s">
        <v>3</v>
      </c>
      <c r="B151" s="91" t="s">
        <v>316</v>
      </c>
      <c r="C151" s="92" t="s">
        <v>312</v>
      </c>
      <c r="D151" s="92" t="s">
        <v>317</v>
      </c>
      <c r="E151" s="92"/>
      <c r="F151" s="92"/>
      <c r="G151" s="93">
        <f t="shared" si="55"/>
        <v>409</v>
      </c>
      <c r="H151" s="129">
        <v>389</v>
      </c>
      <c r="I151" s="129"/>
      <c r="J151" s="129"/>
      <c r="K151" s="129">
        <f>ROUND(H151/0.95*0.05,0)</f>
        <v>20</v>
      </c>
      <c r="L151" s="93">
        <f t="shared" si="56"/>
        <v>409</v>
      </c>
      <c r="M151" s="94">
        <v>389</v>
      </c>
      <c r="N151" s="94"/>
      <c r="O151" s="94"/>
      <c r="P151" s="94">
        <f>K151</f>
        <v>20</v>
      </c>
      <c r="Q151" s="93">
        <f t="shared" si="57"/>
        <v>389</v>
      </c>
      <c r="R151" s="94">
        <f>M151</f>
        <v>389</v>
      </c>
      <c r="S151" s="94"/>
      <c r="T151" s="94"/>
      <c r="U151" s="94"/>
      <c r="V151" s="112"/>
    </row>
    <row r="152" spans="1:22" s="145" customFormat="1" ht="38.25">
      <c r="A152" s="90" t="s">
        <v>3</v>
      </c>
      <c r="B152" s="91" t="s">
        <v>318</v>
      </c>
      <c r="C152" s="92" t="s">
        <v>312</v>
      </c>
      <c r="D152" s="92" t="s">
        <v>319</v>
      </c>
      <c r="E152" s="92"/>
      <c r="F152" s="92"/>
      <c r="G152" s="93">
        <f t="shared" si="55"/>
        <v>360</v>
      </c>
      <c r="H152" s="129">
        <v>342</v>
      </c>
      <c r="I152" s="129"/>
      <c r="J152" s="129"/>
      <c r="K152" s="129">
        <f>ROUND(H152/0.95*0.05,0)</f>
        <v>18</v>
      </c>
      <c r="L152" s="93">
        <f t="shared" si="56"/>
        <v>360</v>
      </c>
      <c r="M152" s="94">
        <v>342</v>
      </c>
      <c r="N152" s="94"/>
      <c r="O152" s="94"/>
      <c r="P152" s="94">
        <f>K152</f>
        <v>18</v>
      </c>
      <c r="Q152" s="93">
        <f t="shared" si="57"/>
        <v>342</v>
      </c>
      <c r="R152" s="94">
        <f>M152</f>
        <v>342</v>
      </c>
      <c r="S152" s="94"/>
      <c r="T152" s="94"/>
      <c r="U152" s="94"/>
      <c r="V152" s="112"/>
    </row>
    <row r="153" spans="1:22">
      <c r="A153" s="87" t="s">
        <v>274</v>
      </c>
      <c r="B153" s="88" t="s">
        <v>320</v>
      </c>
      <c r="C153" s="132"/>
      <c r="D153" s="92"/>
      <c r="E153" s="92"/>
      <c r="F153" s="92"/>
      <c r="G153" s="93">
        <f t="shared" si="55"/>
        <v>0</v>
      </c>
      <c r="H153" s="143"/>
      <c r="I153" s="143"/>
      <c r="J153" s="143"/>
      <c r="K153" s="143"/>
      <c r="L153" s="93">
        <f t="shared" si="56"/>
        <v>0</v>
      </c>
      <c r="M153" s="143"/>
      <c r="N153" s="143"/>
      <c r="O153" s="143"/>
      <c r="P153" s="143"/>
      <c r="Q153" s="93">
        <f t="shared" si="57"/>
        <v>0</v>
      </c>
      <c r="R153" s="143"/>
      <c r="S153" s="143"/>
      <c r="T153" s="143"/>
      <c r="U153" s="143"/>
      <c r="V153" s="143"/>
    </row>
    <row r="154" spans="1:22" ht="25.5">
      <c r="A154" s="90" t="s">
        <v>3</v>
      </c>
      <c r="B154" s="91" t="s">
        <v>321</v>
      </c>
      <c r="C154" s="92" t="s">
        <v>322</v>
      </c>
      <c r="D154" s="92" t="s">
        <v>320</v>
      </c>
      <c r="E154" s="92"/>
      <c r="F154" s="92"/>
      <c r="G154" s="93">
        <f t="shared" si="55"/>
        <v>1010.5</v>
      </c>
      <c r="H154" s="129">
        <v>959.5</v>
      </c>
      <c r="I154" s="129"/>
      <c r="J154" s="129"/>
      <c r="K154" s="129">
        <f>ROUND(H154/0.95*0.05,0)</f>
        <v>51</v>
      </c>
      <c r="L154" s="93">
        <f t="shared" si="56"/>
        <v>1010.5</v>
      </c>
      <c r="M154" s="94">
        <v>959.5</v>
      </c>
      <c r="N154" s="94"/>
      <c r="O154" s="94"/>
      <c r="P154" s="94">
        <f>K154</f>
        <v>51</v>
      </c>
      <c r="Q154" s="93">
        <f t="shared" si="57"/>
        <v>424.2</v>
      </c>
      <c r="R154" s="94">
        <v>404</v>
      </c>
      <c r="S154" s="94"/>
      <c r="T154" s="94"/>
      <c r="U154" s="94">
        <v>20.200000000000003</v>
      </c>
      <c r="V154" s="95"/>
    </row>
    <row r="155" spans="1:22" ht="25.5">
      <c r="A155" s="90" t="s">
        <v>3</v>
      </c>
      <c r="B155" s="91" t="s">
        <v>323</v>
      </c>
      <c r="C155" s="92" t="s">
        <v>322</v>
      </c>
      <c r="D155" s="92" t="s">
        <v>320</v>
      </c>
      <c r="E155" s="92"/>
      <c r="F155" s="92"/>
      <c r="G155" s="93">
        <f t="shared" si="55"/>
        <v>1000</v>
      </c>
      <c r="H155" s="129">
        <v>950</v>
      </c>
      <c r="I155" s="129"/>
      <c r="J155" s="129"/>
      <c r="K155" s="129">
        <f>ROUND(H155/0.95*0.05,0)</f>
        <v>50</v>
      </c>
      <c r="L155" s="93">
        <f t="shared" si="56"/>
        <v>1000</v>
      </c>
      <c r="M155" s="94">
        <v>950</v>
      </c>
      <c r="N155" s="94"/>
      <c r="O155" s="94"/>
      <c r="P155" s="94">
        <f>K155</f>
        <v>50</v>
      </c>
      <c r="Q155" s="93">
        <f t="shared" si="57"/>
        <v>420</v>
      </c>
      <c r="R155" s="94">
        <v>400</v>
      </c>
      <c r="S155" s="94"/>
      <c r="T155" s="94"/>
      <c r="U155" s="94">
        <v>20</v>
      </c>
      <c r="V155" s="95"/>
    </row>
    <row r="156" spans="1:22" ht="25.5">
      <c r="A156" s="90" t="s">
        <v>3</v>
      </c>
      <c r="B156" s="91" t="s">
        <v>324</v>
      </c>
      <c r="C156" s="92" t="s">
        <v>322</v>
      </c>
      <c r="D156" s="92" t="s">
        <v>320</v>
      </c>
      <c r="E156" s="92"/>
      <c r="F156" s="92"/>
      <c r="G156" s="93">
        <f t="shared" si="55"/>
        <v>1020</v>
      </c>
      <c r="H156" s="129">
        <v>969</v>
      </c>
      <c r="I156" s="129"/>
      <c r="J156" s="129"/>
      <c r="K156" s="129">
        <f>ROUND(H156/0.95*0.05,0)</f>
        <v>51</v>
      </c>
      <c r="L156" s="93">
        <f t="shared" si="56"/>
        <v>1020</v>
      </c>
      <c r="M156" s="94">
        <v>969</v>
      </c>
      <c r="N156" s="94"/>
      <c r="O156" s="94"/>
      <c r="P156" s="94">
        <f>K156</f>
        <v>51</v>
      </c>
      <c r="Q156" s="93">
        <f t="shared" si="57"/>
        <v>428.4</v>
      </c>
      <c r="R156" s="94">
        <v>408</v>
      </c>
      <c r="S156" s="94"/>
      <c r="T156" s="94"/>
      <c r="U156" s="94">
        <v>20.400000000000002</v>
      </c>
      <c r="V156" s="95"/>
    </row>
    <row r="157" spans="1:22" ht="25.5">
      <c r="A157" s="90" t="s">
        <v>3</v>
      </c>
      <c r="B157" s="91" t="s">
        <v>325</v>
      </c>
      <c r="C157" s="92" t="s">
        <v>322</v>
      </c>
      <c r="D157" s="92" t="s">
        <v>320</v>
      </c>
      <c r="E157" s="92"/>
      <c r="F157" s="92"/>
      <c r="G157" s="93">
        <f t="shared" si="55"/>
        <v>1030.5</v>
      </c>
      <c r="H157" s="129">
        <v>978.5</v>
      </c>
      <c r="I157" s="129"/>
      <c r="J157" s="129"/>
      <c r="K157" s="129">
        <f>ROUND(H157/0.95*0.05,0)</f>
        <v>52</v>
      </c>
      <c r="L157" s="93">
        <f t="shared" si="56"/>
        <v>1030.5</v>
      </c>
      <c r="M157" s="94">
        <v>978.5</v>
      </c>
      <c r="N157" s="94"/>
      <c r="O157" s="94"/>
      <c r="P157" s="94">
        <f>K157</f>
        <v>52</v>
      </c>
      <c r="Q157" s="93">
        <f t="shared" si="57"/>
        <v>465.15</v>
      </c>
      <c r="R157" s="94">
        <v>443</v>
      </c>
      <c r="S157" s="94"/>
      <c r="T157" s="94"/>
      <c r="U157" s="94">
        <v>22.150000000000002</v>
      </c>
      <c r="V157" s="95"/>
    </row>
    <row r="158" spans="1:22">
      <c r="A158" s="87" t="s">
        <v>274</v>
      </c>
      <c r="B158" s="88" t="s">
        <v>194</v>
      </c>
      <c r="C158" s="132"/>
      <c r="D158" s="92"/>
      <c r="E158" s="92"/>
      <c r="F158" s="92"/>
      <c r="G158" s="93">
        <f t="shared" si="55"/>
        <v>0</v>
      </c>
      <c r="H158" s="143"/>
      <c r="I158" s="143"/>
      <c r="J158" s="143"/>
      <c r="K158" s="143"/>
      <c r="L158" s="93">
        <f t="shared" si="56"/>
        <v>0</v>
      </c>
      <c r="M158" s="143"/>
      <c r="N158" s="143"/>
      <c r="O158" s="143"/>
      <c r="P158" s="143"/>
      <c r="Q158" s="93">
        <f t="shared" si="57"/>
        <v>0</v>
      </c>
      <c r="R158" s="143"/>
      <c r="S158" s="143"/>
      <c r="T158" s="143"/>
      <c r="U158" s="143"/>
      <c r="V158" s="112"/>
    </row>
    <row r="159" spans="1:22" s="124" customFormat="1" ht="38.25">
      <c r="A159" s="90" t="s">
        <v>3</v>
      </c>
      <c r="B159" s="91" t="s">
        <v>326</v>
      </c>
      <c r="C159" s="92" t="s">
        <v>327</v>
      </c>
      <c r="D159" s="92" t="s">
        <v>194</v>
      </c>
      <c r="E159" s="92"/>
      <c r="F159" s="92"/>
      <c r="G159" s="93">
        <f t="shared" si="55"/>
        <v>1053</v>
      </c>
      <c r="H159" s="129">
        <v>1000</v>
      </c>
      <c r="I159" s="129"/>
      <c r="J159" s="129"/>
      <c r="K159" s="129">
        <f>ROUND(H159/0.95*0.05,0)</f>
        <v>53</v>
      </c>
      <c r="L159" s="93">
        <f t="shared" si="56"/>
        <v>1053</v>
      </c>
      <c r="M159" s="129">
        <v>1000</v>
      </c>
      <c r="N159" s="129"/>
      <c r="O159" s="129"/>
      <c r="P159" s="94">
        <f>K159</f>
        <v>53</v>
      </c>
      <c r="Q159" s="93">
        <f t="shared" si="57"/>
        <v>371</v>
      </c>
      <c r="R159" s="94">
        <v>371</v>
      </c>
      <c r="S159" s="94"/>
      <c r="T159" s="144"/>
      <c r="U159" s="144"/>
      <c r="V159" s="112"/>
    </row>
    <row r="160" spans="1:22" ht="38.25">
      <c r="A160" s="90" t="s">
        <v>3</v>
      </c>
      <c r="B160" s="91" t="s">
        <v>328</v>
      </c>
      <c r="C160" s="92" t="s">
        <v>327</v>
      </c>
      <c r="D160" s="92" t="s">
        <v>194</v>
      </c>
      <c r="E160" s="92"/>
      <c r="F160" s="92"/>
      <c r="G160" s="93">
        <f t="shared" si="55"/>
        <v>1053</v>
      </c>
      <c r="H160" s="129">
        <v>1000</v>
      </c>
      <c r="I160" s="129"/>
      <c r="J160" s="129"/>
      <c r="K160" s="129">
        <f>ROUND(H160/0.95*0.05,0)</f>
        <v>53</v>
      </c>
      <c r="L160" s="93">
        <f t="shared" si="56"/>
        <v>1053</v>
      </c>
      <c r="M160" s="129">
        <v>1000</v>
      </c>
      <c r="N160" s="129"/>
      <c r="O160" s="129"/>
      <c r="P160" s="94">
        <f>K160</f>
        <v>53</v>
      </c>
      <c r="Q160" s="93">
        <f t="shared" si="57"/>
        <v>710</v>
      </c>
      <c r="R160" s="94">
        <v>710</v>
      </c>
      <c r="S160" s="94"/>
      <c r="T160" s="144"/>
      <c r="U160" s="144"/>
      <c r="V160" s="112"/>
    </row>
    <row r="161" spans="1:22" ht="38.25">
      <c r="A161" s="90" t="s">
        <v>3</v>
      </c>
      <c r="B161" s="91" t="s">
        <v>329</v>
      </c>
      <c r="C161" s="92" t="s">
        <v>327</v>
      </c>
      <c r="D161" s="92" t="s">
        <v>194</v>
      </c>
      <c r="E161" s="92"/>
      <c r="F161" s="92"/>
      <c r="G161" s="93">
        <f t="shared" si="55"/>
        <v>632</v>
      </c>
      <c r="H161" s="129">
        <v>600</v>
      </c>
      <c r="I161" s="129"/>
      <c r="J161" s="129"/>
      <c r="K161" s="129">
        <f>ROUND(H161/0.95*0.05,0)</f>
        <v>32</v>
      </c>
      <c r="L161" s="93">
        <f t="shared" si="56"/>
        <v>632</v>
      </c>
      <c r="M161" s="129">
        <v>600</v>
      </c>
      <c r="N161" s="129"/>
      <c r="O161" s="129"/>
      <c r="P161" s="94">
        <f>K161</f>
        <v>32</v>
      </c>
      <c r="Q161" s="93">
        <f t="shared" si="57"/>
        <v>600</v>
      </c>
      <c r="R161" s="94">
        <v>600</v>
      </c>
      <c r="S161" s="94"/>
      <c r="T161" s="144"/>
      <c r="U161" s="144"/>
      <c r="V161" s="112"/>
    </row>
    <row r="162" spans="1:22">
      <c r="A162" s="87" t="s">
        <v>274</v>
      </c>
      <c r="B162" s="88" t="s">
        <v>330</v>
      </c>
      <c r="C162" s="132"/>
      <c r="D162" s="92"/>
      <c r="E162" s="92"/>
      <c r="F162" s="92"/>
      <c r="G162" s="93">
        <f t="shared" si="55"/>
        <v>0</v>
      </c>
      <c r="H162" s="143"/>
      <c r="I162" s="143"/>
      <c r="J162" s="143"/>
      <c r="K162" s="143"/>
      <c r="L162" s="93">
        <f t="shared" si="56"/>
        <v>0</v>
      </c>
      <c r="M162" s="143"/>
      <c r="N162" s="143"/>
      <c r="O162" s="143"/>
      <c r="P162" s="143"/>
      <c r="Q162" s="93">
        <f t="shared" si="57"/>
        <v>0</v>
      </c>
      <c r="R162" s="143"/>
      <c r="S162" s="143"/>
      <c r="T162" s="143"/>
      <c r="U162" s="143"/>
      <c r="V162" s="143">
        <f>SUM(V163:V166)</f>
        <v>0</v>
      </c>
    </row>
    <row r="163" spans="1:22" ht="51">
      <c r="A163" s="90" t="s">
        <v>3</v>
      </c>
      <c r="B163" s="91" t="s">
        <v>331</v>
      </c>
      <c r="C163" s="92" t="s">
        <v>332</v>
      </c>
      <c r="D163" s="92" t="s">
        <v>333</v>
      </c>
      <c r="E163" s="92"/>
      <c r="F163" s="92"/>
      <c r="G163" s="93">
        <f t="shared" si="55"/>
        <v>421</v>
      </c>
      <c r="H163" s="129">
        <v>400</v>
      </c>
      <c r="I163" s="129"/>
      <c r="J163" s="129"/>
      <c r="K163" s="129">
        <f>ROUND(H163/0.95*0.05,0)</f>
        <v>21</v>
      </c>
      <c r="L163" s="93">
        <f t="shared" si="56"/>
        <v>421</v>
      </c>
      <c r="M163" s="129">
        <v>400</v>
      </c>
      <c r="N163" s="129"/>
      <c r="O163" s="129"/>
      <c r="P163" s="94">
        <f>K163</f>
        <v>21</v>
      </c>
      <c r="Q163" s="93">
        <f t="shared" si="57"/>
        <v>420</v>
      </c>
      <c r="R163" s="94">
        <v>400</v>
      </c>
      <c r="S163" s="94"/>
      <c r="T163" s="94"/>
      <c r="U163" s="94">
        <v>20</v>
      </c>
      <c r="V163" s="112"/>
    </row>
    <row r="164" spans="1:22" ht="38.25">
      <c r="A164" s="90" t="s">
        <v>3</v>
      </c>
      <c r="B164" s="91" t="s">
        <v>334</v>
      </c>
      <c r="C164" s="92" t="s">
        <v>332</v>
      </c>
      <c r="D164" s="92" t="s">
        <v>335</v>
      </c>
      <c r="E164" s="92"/>
      <c r="F164" s="92"/>
      <c r="G164" s="93">
        <f t="shared" si="55"/>
        <v>442</v>
      </c>
      <c r="H164" s="129">
        <v>420</v>
      </c>
      <c r="I164" s="129"/>
      <c r="J164" s="129"/>
      <c r="K164" s="129">
        <f>ROUND(H164/0.95*0.05,0)</f>
        <v>22</v>
      </c>
      <c r="L164" s="93">
        <f t="shared" si="56"/>
        <v>462</v>
      </c>
      <c r="M164" s="129">
        <v>440</v>
      </c>
      <c r="N164" s="129"/>
      <c r="O164" s="129"/>
      <c r="P164" s="94">
        <f>K164</f>
        <v>22</v>
      </c>
      <c r="Q164" s="93">
        <f t="shared" si="57"/>
        <v>440</v>
      </c>
      <c r="R164" s="94">
        <v>420</v>
      </c>
      <c r="S164" s="94"/>
      <c r="T164" s="94"/>
      <c r="U164" s="94">
        <v>20</v>
      </c>
      <c r="V164" s="112"/>
    </row>
    <row r="165" spans="1:22" ht="38.25">
      <c r="A165" s="90" t="s">
        <v>3</v>
      </c>
      <c r="B165" s="91" t="s">
        <v>336</v>
      </c>
      <c r="C165" s="92" t="s">
        <v>332</v>
      </c>
      <c r="D165" s="92" t="s">
        <v>337</v>
      </c>
      <c r="E165" s="92"/>
      <c r="F165" s="92"/>
      <c r="G165" s="93">
        <f t="shared" si="55"/>
        <v>421</v>
      </c>
      <c r="H165" s="129">
        <v>400</v>
      </c>
      <c r="I165" s="129"/>
      <c r="J165" s="129"/>
      <c r="K165" s="129">
        <f>ROUND(H165/0.95*0.05,0)</f>
        <v>21</v>
      </c>
      <c r="L165" s="93">
        <f t="shared" si="56"/>
        <v>421</v>
      </c>
      <c r="M165" s="129">
        <v>400</v>
      </c>
      <c r="N165" s="129"/>
      <c r="O165" s="129"/>
      <c r="P165" s="94">
        <f>K165</f>
        <v>21</v>
      </c>
      <c r="Q165" s="93">
        <f t="shared" si="57"/>
        <v>420</v>
      </c>
      <c r="R165" s="94">
        <v>400</v>
      </c>
      <c r="S165" s="94"/>
      <c r="T165" s="94"/>
      <c r="U165" s="94">
        <v>20</v>
      </c>
      <c r="V165" s="112"/>
    </row>
    <row r="166" spans="1:22" ht="25.5">
      <c r="A166" s="90" t="s">
        <v>3</v>
      </c>
      <c r="B166" s="91" t="s">
        <v>338</v>
      </c>
      <c r="C166" s="92" t="s">
        <v>332</v>
      </c>
      <c r="D166" s="92" t="s">
        <v>339</v>
      </c>
      <c r="E166" s="92"/>
      <c r="F166" s="92"/>
      <c r="G166" s="93">
        <f t="shared" si="55"/>
        <v>474</v>
      </c>
      <c r="H166" s="129">
        <v>450</v>
      </c>
      <c r="I166" s="129"/>
      <c r="J166" s="129"/>
      <c r="K166" s="129">
        <f>ROUND(H166/0.95*0.05,0)</f>
        <v>24</v>
      </c>
      <c r="L166" s="93">
        <f t="shared" si="56"/>
        <v>474</v>
      </c>
      <c r="M166" s="129">
        <v>450</v>
      </c>
      <c r="N166" s="129"/>
      <c r="O166" s="129"/>
      <c r="P166" s="94">
        <f>K166</f>
        <v>24</v>
      </c>
      <c r="Q166" s="93">
        <f t="shared" si="57"/>
        <v>470</v>
      </c>
      <c r="R166" s="94">
        <v>450</v>
      </c>
      <c r="S166" s="94"/>
      <c r="T166" s="94"/>
      <c r="U166" s="94">
        <v>20</v>
      </c>
      <c r="V166" s="112"/>
    </row>
    <row r="167" spans="1:22">
      <c r="A167" s="87" t="s">
        <v>274</v>
      </c>
      <c r="B167" s="88" t="s">
        <v>340</v>
      </c>
      <c r="C167" s="132"/>
      <c r="D167" s="92"/>
      <c r="E167" s="92"/>
      <c r="F167" s="92"/>
      <c r="G167" s="93"/>
      <c r="H167" s="143"/>
      <c r="I167" s="143"/>
      <c r="J167" s="143"/>
      <c r="K167" s="143"/>
      <c r="L167" s="93"/>
      <c r="M167" s="143"/>
      <c r="N167" s="143"/>
      <c r="O167" s="143"/>
      <c r="P167" s="143"/>
      <c r="Q167" s="93"/>
      <c r="R167" s="143"/>
      <c r="S167" s="143">
        <f>SUM(S168:S171)</f>
        <v>0</v>
      </c>
      <c r="T167" s="143">
        <f>SUM(T168:T171)</f>
        <v>0</v>
      </c>
      <c r="U167" s="144"/>
      <c r="V167" s="112"/>
    </row>
    <row r="168" spans="1:22" ht="38.25">
      <c r="A168" s="90" t="s">
        <v>3</v>
      </c>
      <c r="B168" s="91" t="s">
        <v>341</v>
      </c>
      <c r="C168" s="92" t="s">
        <v>312</v>
      </c>
      <c r="D168" s="92" t="s">
        <v>340</v>
      </c>
      <c r="E168" s="92"/>
      <c r="F168" s="92"/>
      <c r="G168" s="93">
        <f>SUM(H168:K168)</f>
        <v>1053</v>
      </c>
      <c r="H168" s="129">
        <v>1000</v>
      </c>
      <c r="I168" s="129"/>
      <c r="J168" s="129"/>
      <c r="K168" s="129">
        <f>ROUND(H168/0.95*0.05,0)</f>
        <v>53</v>
      </c>
      <c r="L168" s="93">
        <f>SUM(M168:P168)</f>
        <v>1053</v>
      </c>
      <c r="M168" s="129">
        <v>1000</v>
      </c>
      <c r="N168" s="94"/>
      <c r="O168" s="94"/>
      <c r="P168" s="94">
        <f>K168</f>
        <v>53</v>
      </c>
      <c r="Q168" s="93">
        <f>SUM(R168:U168)</f>
        <v>396</v>
      </c>
      <c r="R168" s="94">
        <v>396</v>
      </c>
      <c r="S168" s="94"/>
      <c r="T168" s="94"/>
      <c r="U168" s="94"/>
      <c r="V168" s="95"/>
    </row>
    <row r="169" spans="1:22" ht="38.25">
      <c r="A169" s="90" t="s">
        <v>3</v>
      </c>
      <c r="B169" s="91" t="s">
        <v>342</v>
      </c>
      <c r="C169" s="92" t="s">
        <v>312</v>
      </c>
      <c r="D169" s="92" t="s">
        <v>340</v>
      </c>
      <c r="E169" s="92"/>
      <c r="F169" s="92"/>
      <c r="G169" s="93">
        <f>SUM(H169:K169)</f>
        <v>1053</v>
      </c>
      <c r="H169" s="129">
        <v>1000</v>
      </c>
      <c r="I169" s="129"/>
      <c r="J169" s="129"/>
      <c r="K169" s="129">
        <f>ROUND(H169/0.95*0.05,0)</f>
        <v>53</v>
      </c>
      <c r="L169" s="93">
        <f>SUM(M169:P169)</f>
        <v>1053</v>
      </c>
      <c r="M169" s="129">
        <v>1000</v>
      </c>
      <c r="N169" s="94"/>
      <c r="O169" s="94"/>
      <c r="P169" s="94">
        <f>K169</f>
        <v>53</v>
      </c>
      <c r="Q169" s="93">
        <f>SUM(R169:U169)</f>
        <v>450</v>
      </c>
      <c r="R169" s="94">
        <v>450</v>
      </c>
      <c r="S169" s="94"/>
      <c r="T169" s="94"/>
      <c r="U169" s="94"/>
      <c r="V169" s="95"/>
    </row>
    <row r="170" spans="1:22" ht="38.25">
      <c r="A170" s="90" t="s">
        <v>3</v>
      </c>
      <c r="B170" s="91" t="s">
        <v>343</v>
      </c>
      <c r="C170" s="92" t="s">
        <v>312</v>
      </c>
      <c r="D170" s="92" t="s">
        <v>340</v>
      </c>
      <c r="E170" s="92"/>
      <c r="F170" s="92"/>
      <c r="G170" s="93">
        <f>SUM(H170:K170)</f>
        <v>1469</v>
      </c>
      <c r="H170" s="129">
        <v>1396</v>
      </c>
      <c r="I170" s="129"/>
      <c r="J170" s="129"/>
      <c r="K170" s="129">
        <f>ROUND(H170/0.95*0.05,0)</f>
        <v>73</v>
      </c>
      <c r="L170" s="93">
        <f>SUM(M170:P170)</f>
        <v>1469</v>
      </c>
      <c r="M170" s="129">
        <f>1000+R170</f>
        <v>1396</v>
      </c>
      <c r="N170" s="94"/>
      <c r="O170" s="94"/>
      <c r="P170" s="94">
        <f>K170</f>
        <v>73</v>
      </c>
      <c r="Q170" s="93">
        <f>SUM(R170:U170)</f>
        <v>396</v>
      </c>
      <c r="R170" s="94">
        <v>396</v>
      </c>
      <c r="S170" s="94"/>
      <c r="T170" s="94"/>
      <c r="U170" s="94"/>
      <c r="V170" s="95"/>
    </row>
    <row r="171" spans="1:22" ht="25.5">
      <c r="A171" s="90" t="s">
        <v>3</v>
      </c>
      <c r="B171" s="91" t="s">
        <v>344</v>
      </c>
      <c r="C171" s="92" t="s">
        <v>312</v>
      </c>
      <c r="D171" s="92" t="s">
        <v>340</v>
      </c>
      <c r="E171" s="92"/>
      <c r="F171" s="92"/>
      <c r="G171" s="93">
        <f>SUM(H171:K171)</f>
        <v>1384</v>
      </c>
      <c r="H171" s="129">
        <v>1315</v>
      </c>
      <c r="I171" s="129"/>
      <c r="J171" s="129"/>
      <c r="K171" s="129">
        <f>ROUND(H171/0.95*0.05,0)</f>
        <v>69</v>
      </c>
      <c r="L171" s="93">
        <f>SUM(M171:P171)</f>
        <v>1384</v>
      </c>
      <c r="M171" s="129">
        <f>1000+R171</f>
        <v>1315</v>
      </c>
      <c r="N171" s="94"/>
      <c r="O171" s="94"/>
      <c r="P171" s="94">
        <f>K171</f>
        <v>69</v>
      </c>
      <c r="Q171" s="93">
        <f>SUM(R171:U171)</f>
        <v>315</v>
      </c>
      <c r="R171" s="94">
        <v>315</v>
      </c>
      <c r="S171" s="94"/>
      <c r="T171" s="94"/>
      <c r="U171" s="94"/>
      <c r="V171" s="95"/>
    </row>
    <row r="172" spans="1:22">
      <c r="A172" s="87" t="s">
        <v>274</v>
      </c>
      <c r="B172" s="146" t="s">
        <v>167</v>
      </c>
      <c r="C172" s="132"/>
      <c r="D172" s="92"/>
      <c r="E172" s="92"/>
      <c r="F172" s="92"/>
      <c r="G172" s="93"/>
      <c r="H172" s="143"/>
      <c r="I172" s="143"/>
      <c r="J172" s="143"/>
      <c r="K172" s="143"/>
      <c r="L172" s="93"/>
      <c r="M172" s="143"/>
      <c r="N172" s="143"/>
      <c r="O172" s="143"/>
      <c r="P172" s="143"/>
      <c r="Q172" s="93"/>
      <c r="R172" s="143"/>
      <c r="S172" s="143"/>
      <c r="T172" s="143">
        <f>SUM(T173:T174)</f>
        <v>0</v>
      </c>
      <c r="U172" s="143">
        <f>SUM(U173:U174)</f>
        <v>0</v>
      </c>
      <c r="V172" s="112"/>
    </row>
    <row r="173" spans="1:22" ht="38.25">
      <c r="A173" s="90" t="s">
        <v>3</v>
      </c>
      <c r="B173" s="147" t="s">
        <v>345</v>
      </c>
      <c r="C173" s="92" t="s">
        <v>167</v>
      </c>
      <c r="D173" s="92" t="s">
        <v>346</v>
      </c>
      <c r="E173" s="92"/>
      <c r="F173" s="92"/>
      <c r="G173" s="93">
        <f>SUM(H173:K173)</f>
        <v>1000</v>
      </c>
      <c r="H173" s="129">
        <v>950</v>
      </c>
      <c r="I173" s="129"/>
      <c r="J173" s="129"/>
      <c r="K173" s="129">
        <f>ROUND(H173/0.95*0.05,0)</f>
        <v>50</v>
      </c>
      <c r="L173" s="93">
        <f>SUM(M173:P173)</f>
        <v>1000</v>
      </c>
      <c r="M173" s="94">
        <v>950</v>
      </c>
      <c r="N173" s="94"/>
      <c r="O173" s="94"/>
      <c r="P173" s="94">
        <f>K173</f>
        <v>50</v>
      </c>
      <c r="Q173" s="93">
        <f>SUM(R173:U173)</f>
        <v>950</v>
      </c>
      <c r="R173" s="94">
        <v>950</v>
      </c>
      <c r="S173" s="94"/>
      <c r="T173" s="94"/>
      <c r="U173" s="94"/>
      <c r="V173" s="95"/>
    </row>
    <row r="174" spans="1:22" ht="25.5">
      <c r="A174" s="90" t="s">
        <v>3</v>
      </c>
      <c r="B174" s="147" t="s">
        <v>347</v>
      </c>
      <c r="C174" s="92" t="s">
        <v>167</v>
      </c>
      <c r="D174" s="92" t="s">
        <v>348</v>
      </c>
      <c r="E174" s="92"/>
      <c r="F174" s="92"/>
      <c r="G174" s="93">
        <f>SUM(H174:K174)</f>
        <v>574</v>
      </c>
      <c r="H174" s="129">
        <v>545</v>
      </c>
      <c r="I174" s="129"/>
      <c r="J174" s="129"/>
      <c r="K174" s="129">
        <f>ROUND(H174/0.95*0.05,0)</f>
        <v>29</v>
      </c>
      <c r="L174" s="93">
        <f>SUM(M174:P174)</f>
        <v>574</v>
      </c>
      <c r="M174" s="94">
        <v>545</v>
      </c>
      <c r="N174" s="94"/>
      <c r="O174" s="94"/>
      <c r="P174" s="94">
        <f>K174</f>
        <v>29</v>
      </c>
      <c r="Q174" s="93">
        <f>SUM(R174:U174)</f>
        <v>545</v>
      </c>
      <c r="R174" s="94">
        <v>545</v>
      </c>
      <c r="S174" s="94"/>
      <c r="T174" s="94"/>
      <c r="U174" s="94"/>
      <c r="V174" s="95"/>
    </row>
    <row r="175" spans="1:22">
      <c r="A175" s="87" t="s">
        <v>274</v>
      </c>
      <c r="B175" s="146" t="s">
        <v>349</v>
      </c>
      <c r="C175" s="132"/>
      <c r="D175" s="92"/>
      <c r="E175" s="92"/>
      <c r="F175" s="92"/>
      <c r="G175" s="93"/>
      <c r="H175" s="143"/>
      <c r="I175" s="143"/>
      <c r="J175" s="143"/>
      <c r="K175" s="143"/>
      <c r="L175" s="93"/>
      <c r="M175" s="143"/>
      <c r="N175" s="143"/>
      <c r="O175" s="143"/>
      <c r="P175" s="143"/>
      <c r="Q175" s="93"/>
      <c r="R175" s="143"/>
      <c r="S175" s="143">
        <f>SUM(S176:S177)</f>
        <v>0</v>
      </c>
      <c r="T175" s="143">
        <f>SUM(T176:T177)</f>
        <v>0</v>
      </c>
      <c r="U175" s="143"/>
      <c r="V175" s="112"/>
    </row>
    <row r="176" spans="1:22" ht="38.25">
      <c r="A176" s="90" t="s">
        <v>3</v>
      </c>
      <c r="B176" s="147" t="s">
        <v>350</v>
      </c>
      <c r="C176" s="92" t="s">
        <v>351</v>
      </c>
      <c r="D176" s="92" t="s">
        <v>349</v>
      </c>
      <c r="E176" s="92"/>
      <c r="F176" s="92"/>
      <c r="G176" s="93">
        <f>SUM(H176:K176)</f>
        <v>958</v>
      </c>
      <c r="H176" s="129">
        <v>910</v>
      </c>
      <c r="I176" s="129"/>
      <c r="J176" s="129"/>
      <c r="K176" s="129">
        <f>ROUND(H176/0.95*0.05,0)</f>
        <v>48</v>
      </c>
      <c r="L176" s="93">
        <f>SUM(M176:P176)</f>
        <v>958</v>
      </c>
      <c r="M176" s="129">
        <v>910</v>
      </c>
      <c r="N176" s="94"/>
      <c r="O176" s="94"/>
      <c r="P176" s="94">
        <f>K176</f>
        <v>48</v>
      </c>
      <c r="Q176" s="93">
        <f>SUM(R176:U176)</f>
        <v>958</v>
      </c>
      <c r="R176" s="94">
        <v>910</v>
      </c>
      <c r="S176" s="94"/>
      <c r="T176" s="94"/>
      <c r="U176" s="94">
        <f>P176</f>
        <v>48</v>
      </c>
      <c r="V176" s="95"/>
    </row>
    <row r="177" spans="1:22" ht="38.25">
      <c r="A177" s="90" t="s">
        <v>3</v>
      </c>
      <c r="B177" s="147" t="s">
        <v>352</v>
      </c>
      <c r="C177" s="92" t="s">
        <v>351</v>
      </c>
      <c r="D177" s="92" t="s">
        <v>349</v>
      </c>
      <c r="E177" s="92"/>
      <c r="F177" s="92"/>
      <c r="G177" s="93">
        <f>SUM(H177:K177)</f>
        <v>545</v>
      </c>
      <c r="H177" s="129">
        <v>518</v>
      </c>
      <c r="I177" s="129"/>
      <c r="J177" s="129"/>
      <c r="K177" s="129">
        <f>ROUND(H177/0.95*0.05,0)</f>
        <v>27</v>
      </c>
      <c r="L177" s="93">
        <f>SUM(M177:P177)</f>
        <v>545</v>
      </c>
      <c r="M177" s="129">
        <v>518</v>
      </c>
      <c r="N177" s="94"/>
      <c r="O177" s="94"/>
      <c r="P177" s="94">
        <f>K177</f>
        <v>27</v>
      </c>
      <c r="Q177" s="93">
        <f>SUM(R177:U177)</f>
        <v>545</v>
      </c>
      <c r="R177" s="94">
        <v>518</v>
      </c>
      <c r="S177" s="94"/>
      <c r="T177" s="94"/>
      <c r="U177" s="94">
        <f>P177</f>
        <v>27</v>
      </c>
      <c r="V177" s="95"/>
    </row>
    <row r="178" spans="1:22">
      <c r="A178" s="87" t="s">
        <v>274</v>
      </c>
      <c r="B178" s="146" t="s">
        <v>353</v>
      </c>
      <c r="C178" s="132"/>
      <c r="D178" s="92"/>
      <c r="E178" s="92"/>
      <c r="F178" s="92"/>
      <c r="G178" s="93"/>
      <c r="H178" s="143"/>
      <c r="I178" s="143"/>
      <c r="J178" s="143"/>
      <c r="K178" s="143"/>
      <c r="L178" s="93"/>
      <c r="M178" s="143"/>
      <c r="N178" s="143"/>
      <c r="O178" s="143"/>
      <c r="P178" s="143"/>
      <c r="Q178" s="93"/>
      <c r="R178" s="143"/>
      <c r="S178" s="143"/>
      <c r="T178" s="143"/>
      <c r="U178" s="143"/>
      <c r="V178" s="143">
        <f>SUM(V179:V180)</f>
        <v>0</v>
      </c>
    </row>
    <row r="179" spans="1:22" ht="38.25">
      <c r="A179" s="90" t="s">
        <v>3</v>
      </c>
      <c r="B179" s="91" t="s">
        <v>354</v>
      </c>
      <c r="C179" s="92" t="s">
        <v>355</v>
      </c>
      <c r="D179" s="92" t="s">
        <v>353</v>
      </c>
      <c r="E179" s="92"/>
      <c r="F179" s="92"/>
      <c r="G179" s="93">
        <f>SUM(H179:K179)</f>
        <v>1026</v>
      </c>
      <c r="H179" s="129">
        <v>975</v>
      </c>
      <c r="I179" s="129"/>
      <c r="J179" s="129"/>
      <c r="K179" s="129">
        <f>ROUND(H179/0.95*0.05,0)</f>
        <v>51</v>
      </c>
      <c r="L179" s="93">
        <f>SUM(M179:P179)</f>
        <v>1026</v>
      </c>
      <c r="M179" s="94">
        <v>975</v>
      </c>
      <c r="N179" s="94"/>
      <c r="O179" s="94"/>
      <c r="P179" s="94">
        <f>K179</f>
        <v>51</v>
      </c>
      <c r="Q179" s="93">
        <f>SUM(R179:U179)</f>
        <v>1026</v>
      </c>
      <c r="R179" s="94">
        <v>975</v>
      </c>
      <c r="S179" s="94"/>
      <c r="T179" s="94"/>
      <c r="U179" s="94">
        <v>51</v>
      </c>
      <c r="V179" s="95"/>
    </row>
    <row r="180" spans="1:22" ht="38.25">
      <c r="A180" s="90" t="s">
        <v>3</v>
      </c>
      <c r="B180" s="91" t="s">
        <v>356</v>
      </c>
      <c r="C180" s="92" t="s">
        <v>355</v>
      </c>
      <c r="D180" s="92" t="s">
        <v>353</v>
      </c>
      <c r="E180" s="92"/>
      <c r="F180" s="92"/>
      <c r="G180" s="93">
        <f>SUM(H180:K180)</f>
        <v>635</v>
      </c>
      <c r="H180" s="129">
        <v>603</v>
      </c>
      <c r="I180" s="129"/>
      <c r="J180" s="129"/>
      <c r="K180" s="129">
        <f>ROUND(H180/0.95*0.05,0)</f>
        <v>32</v>
      </c>
      <c r="L180" s="93">
        <f>SUM(M180:P180)</f>
        <v>635</v>
      </c>
      <c r="M180" s="94">
        <f>541+62</f>
        <v>603</v>
      </c>
      <c r="N180" s="94"/>
      <c r="O180" s="94"/>
      <c r="P180" s="94">
        <f>K180</f>
        <v>32</v>
      </c>
      <c r="Q180" s="93">
        <f>SUM(R180:U180)</f>
        <v>570</v>
      </c>
      <c r="R180" s="94">
        <v>541</v>
      </c>
      <c r="S180" s="94"/>
      <c r="T180" s="94"/>
      <c r="U180" s="94">
        <v>29</v>
      </c>
      <c r="V180" s="95"/>
    </row>
    <row r="181" spans="1:22">
      <c r="A181" s="87" t="s">
        <v>274</v>
      </c>
      <c r="B181" s="88" t="s">
        <v>357</v>
      </c>
      <c r="C181" s="132"/>
      <c r="D181" s="92"/>
      <c r="E181" s="92"/>
      <c r="F181" s="92"/>
      <c r="G181" s="93"/>
      <c r="H181" s="143"/>
      <c r="I181" s="143"/>
      <c r="J181" s="143"/>
      <c r="K181" s="143"/>
      <c r="L181" s="93"/>
      <c r="M181" s="143"/>
      <c r="N181" s="143"/>
      <c r="O181" s="143"/>
      <c r="P181" s="143"/>
      <c r="Q181" s="93"/>
      <c r="R181" s="143"/>
      <c r="S181" s="143"/>
      <c r="T181" s="143"/>
      <c r="U181" s="143"/>
      <c r="V181" s="143">
        <f>SUM(V182:V183)</f>
        <v>0</v>
      </c>
    </row>
    <row r="182" spans="1:22" ht="25.5">
      <c r="A182" s="90" t="s">
        <v>3</v>
      </c>
      <c r="B182" s="91" t="s">
        <v>358</v>
      </c>
      <c r="C182" s="92" t="s">
        <v>136</v>
      </c>
      <c r="D182" s="92" t="s">
        <v>359</v>
      </c>
      <c r="E182" s="92"/>
      <c r="F182" s="92"/>
      <c r="G182" s="93">
        <f>SUM(H182:K182)</f>
        <v>2147</v>
      </c>
      <c r="H182" s="129">
        <v>2040</v>
      </c>
      <c r="I182" s="129"/>
      <c r="J182" s="129"/>
      <c r="K182" s="129">
        <f>ROUND(H182/0.95*0.05,0)</f>
        <v>107</v>
      </c>
      <c r="L182" s="93">
        <f>SUM(M182:P182)</f>
        <v>2147</v>
      </c>
      <c r="M182" s="129">
        <v>2040</v>
      </c>
      <c r="N182" s="129"/>
      <c r="O182" s="129"/>
      <c r="P182" s="94">
        <f>K182</f>
        <v>107</v>
      </c>
      <c r="Q182" s="93">
        <f>SUM(R182:U182)</f>
        <v>578.9473684210526</v>
      </c>
      <c r="R182" s="94">
        <v>550</v>
      </c>
      <c r="S182" s="94"/>
      <c r="T182" s="94"/>
      <c r="U182" s="94">
        <v>28.94736842105263</v>
      </c>
      <c r="V182" s="95"/>
    </row>
    <row r="183" spans="1:22" ht="25.5">
      <c r="A183" s="90" t="s">
        <v>3</v>
      </c>
      <c r="B183" s="91" t="s">
        <v>360</v>
      </c>
      <c r="C183" s="92" t="s">
        <v>136</v>
      </c>
      <c r="D183" s="92" t="s">
        <v>359</v>
      </c>
      <c r="E183" s="92"/>
      <c r="F183" s="92"/>
      <c r="G183" s="93">
        <f>SUM(H183:K183)</f>
        <v>1011</v>
      </c>
      <c r="H183" s="129">
        <v>960</v>
      </c>
      <c r="I183" s="129"/>
      <c r="J183" s="129"/>
      <c r="K183" s="129">
        <f>ROUND(H183/0.95*0.05,0)</f>
        <v>51</v>
      </c>
      <c r="L183" s="93">
        <f>SUM(M183:P183)</f>
        <v>1011</v>
      </c>
      <c r="M183" s="129">
        <v>960</v>
      </c>
      <c r="N183" s="129"/>
      <c r="O183" s="129"/>
      <c r="P183" s="94">
        <f>K183</f>
        <v>51</v>
      </c>
      <c r="Q183" s="93">
        <f>SUM(R183:U183)</f>
        <v>1010.5263157894736</v>
      </c>
      <c r="R183" s="94">
        <v>960</v>
      </c>
      <c r="S183" s="94"/>
      <c r="T183" s="94"/>
      <c r="U183" s="94">
        <v>50.526315789473685</v>
      </c>
      <c r="V183" s="95"/>
    </row>
    <row r="184" spans="1:22">
      <c r="A184" s="87" t="s">
        <v>274</v>
      </c>
      <c r="B184" s="88" t="s">
        <v>361</v>
      </c>
      <c r="C184" s="132"/>
      <c r="D184" s="92"/>
      <c r="E184" s="92"/>
      <c r="F184" s="92"/>
      <c r="G184" s="93"/>
      <c r="H184" s="143"/>
      <c r="I184" s="143"/>
      <c r="J184" s="143"/>
      <c r="K184" s="143"/>
      <c r="L184" s="93"/>
      <c r="M184" s="143"/>
      <c r="N184" s="143"/>
      <c r="O184" s="143"/>
      <c r="P184" s="143"/>
      <c r="Q184" s="93"/>
      <c r="R184" s="143"/>
      <c r="S184" s="143">
        <f>SUM(S185:S186)</f>
        <v>0</v>
      </c>
      <c r="T184" s="143">
        <f>SUM(T185:T186)</f>
        <v>0</v>
      </c>
      <c r="U184" s="143"/>
      <c r="V184" s="112"/>
    </row>
    <row r="185" spans="1:22" ht="51">
      <c r="A185" s="90" t="s">
        <v>3</v>
      </c>
      <c r="B185" s="91" t="s">
        <v>362</v>
      </c>
      <c r="C185" s="92" t="s">
        <v>363</v>
      </c>
      <c r="D185" s="92" t="s">
        <v>364</v>
      </c>
      <c r="E185" s="92"/>
      <c r="F185" s="92"/>
      <c r="G185" s="93">
        <f>SUM(H185:K185)</f>
        <v>1000</v>
      </c>
      <c r="H185" s="94">
        <v>950</v>
      </c>
      <c r="I185" s="94"/>
      <c r="J185" s="94"/>
      <c r="K185" s="129">
        <f>ROUND(H185/0.95*0.05,0)</f>
        <v>50</v>
      </c>
      <c r="L185" s="93">
        <f>SUM(M185:P185)</f>
        <v>1000</v>
      </c>
      <c r="M185" s="94">
        <v>950</v>
      </c>
      <c r="N185" s="94"/>
      <c r="O185" s="94"/>
      <c r="P185" s="94">
        <f>K185</f>
        <v>50</v>
      </c>
      <c r="Q185" s="93">
        <f>SUM(R185:U185)</f>
        <v>1000</v>
      </c>
      <c r="R185" s="94">
        <v>950</v>
      </c>
      <c r="S185" s="94"/>
      <c r="T185" s="94"/>
      <c r="U185" s="94">
        <v>50</v>
      </c>
      <c r="V185" s="95"/>
    </row>
    <row r="186" spans="1:22" ht="51">
      <c r="A186" s="90" t="s">
        <v>3</v>
      </c>
      <c r="B186" s="91" t="s">
        <v>365</v>
      </c>
      <c r="C186" s="92" t="s">
        <v>363</v>
      </c>
      <c r="D186" s="92" t="s">
        <v>366</v>
      </c>
      <c r="E186" s="92"/>
      <c r="F186" s="92"/>
      <c r="G186" s="93">
        <f>SUM(H186:K186)</f>
        <v>1000</v>
      </c>
      <c r="H186" s="94">
        <v>950</v>
      </c>
      <c r="I186" s="94"/>
      <c r="J186" s="94"/>
      <c r="K186" s="129">
        <f>ROUND(H186/0.95*0.05,0)</f>
        <v>50</v>
      </c>
      <c r="L186" s="93">
        <f>SUM(M186:P186)</f>
        <v>1000</v>
      </c>
      <c r="M186" s="94">
        <v>950</v>
      </c>
      <c r="N186" s="94"/>
      <c r="O186" s="94"/>
      <c r="P186" s="94">
        <f>K186</f>
        <v>50</v>
      </c>
      <c r="Q186" s="93">
        <f>SUM(R186:U186)</f>
        <v>602</v>
      </c>
      <c r="R186" s="94">
        <v>582</v>
      </c>
      <c r="S186" s="94"/>
      <c r="T186" s="94"/>
      <c r="U186" s="94">
        <v>20</v>
      </c>
      <c r="V186" s="95"/>
    </row>
    <row r="187" spans="1:22">
      <c r="A187" s="148" t="s">
        <v>274</v>
      </c>
      <c r="B187" s="88" t="s">
        <v>367</v>
      </c>
      <c r="C187" s="132"/>
      <c r="D187" s="92"/>
      <c r="E187" s="92"/>
      <c r="F187" s="92"/>
      <c r="G187" s="93"/>
      <c r="H187" s="143"/>
      <c r="I187" s="143"/>
      <c r="J187" s="143"/>
      <c r="K187" s="143"/>
      <c r="L187" s="93"/>
      <c r="M187" s="143"/>
      <c r="N187" s="143"/>
      <c r="O187" s="143"/>
      <c r="P187" s="143"/>
      <c r="Q187" s="93"/>
      <c r="R187" s="143"/>
      <c r="S187" s="143">
        <f>SUM(S188:S189)</f>
        <v>0</v>
      </c>
      <c r="T187" s="143">
        <f>SUM(T188:T189)</f>
        <v>0</v>
      </c>
      <c r="U187" s="143"/>
      <c r="V187" s="112"/>
    </row>
    <row r="188" spans="1:22" ht="38.25">
      <c r="A188" s="90" t="s">
        <v>3</v>
      </c>
      <c r="B188" s="91" t="s">
        <v>368</v>
      </c>
      <c r="C188" s="92" t="s">
        <v>369</v>
      </c>
      <c r="D188" s="92" t="s">
        <v>370</v>
      </c>
      <c r="E188" s="92"/>
      <c r="F188" s="92"/>
      <c r="G188" s="93">
        <f>SUM(H188:K188)</f>
        <v>1042</v>
      </c>
      <c r="H188" s="129">
        <v>990.00000000000011</v>
      </c>
      <c r="I188" s="129"/>
      <c r="J188" s="129"/>
      <c r="K188" s="129">
        <f>ROUND(H188/0.95*0.05,0)</f>
        <v>52</v>
      </c>
      <c r="L188" s="93">
        <f>SUM(M188:P188)</f>
        <v>1042</v>
      </c>
      <c r="M188" s="94">
        <v>990.00000000000011</v>
      </c>
      <c r="N188" s="94"/>
      <c r="O188" s="94"/>
      <c r="P188" s="94">
        <f>K188</f>
        <v>52</v>
      </c>
      <c r="Q188" s="93">
        <f>SUM(R188:U188)</f>
        <v>1042</v>
      </c>
      <c r="R188" s="94">
        <v>990.00000000000011</v>
      </c>
      <c r="S188" s="94"/>
      <c r="T188" s="94"/>
      <c r="U188" s="94">
        <f>P188</f>
        <v>52</v>
      </c>
      <c r="V188" s="95"/>
    </row>
    <row r="189" spans="1:22" ht="25.5">
      <c r="A189" s="90" t="s">
        <v>3</v>
      </c>
      <c r="B189" s="91" t="s">
        <v>371</v>
      </c>
      <c r="C189" s="92" t="s">
        <v>369</v>
      </c>
      <c r="D189" s="92" t="s">
        <v>372</v>
      </c>
      <c r="E189" s="92"/>
      <c r="F189" s="92"/>
      <c r="G189" s="93">
        <f>SUM(H189:K189)</f>
        <v>729</v>
      </c>
      <c r="H189" s="129">
        <v>693</v>
      </c>
      <c r="I189" s="129"/>
      <c r="J189" s="129"/>
      <c r="K189" s="129">
        <f>ROUND(H189/0.95*0.05,0)</f>
        <v>36</v>
      </c>
      <c r="L189" s="93">
        <f>SUM(M189:P189)</f>
        <v>729</v>
      </c>
      <c r="M189" s="94">
        <v>693</v>
      </c>
      <c r="N189" s="94"/>
      <c r="O189" s="94"/>
      <c r="P189" s="94">
        <f>K189</f>
        <v>36</v>
      </c>
      <c r="Q189" s="93">
        <f>SUM(R189:U189)</f>
        <v>729</v>
      </c>
      <c r="R189" s="94">
        <v>693</v>
      </c>
      <c r="S189" s="94"/>
      <c r="T189" s="94"/>
      <c r="U189" s="94">
        <f>P189</f>
        <v>36</v>
      </c>
      <c r="V189" s="95"/>
    </row>
    <row r="190" spans="1:22">
      <c r="A190" s="87" t="s">
        <v>274</v>
      </c>
      <c r="B190" s="88" t="s">
        <v>373</v>
      </c>
      <c r="C190" s="132"/>
      <c r="D190" s="92"/>
      <c r="E190" s="92"/>
      <c r="F190" s="92"/>
      <c r="G190" s="93"/>
      <c r="H190" s="143"/>
      <c r="I190" s="143"/>
      <c r="J190" s="143"/>
      <c r="K190" s="143"/>
      <c r="L190" s="93"/>
      <c r="M190" s="143"/>
      <c r="N190" s="143"/>
      <c r="O190" s="143"/>
      <c r="P190" s="143"/>
      <c r="Q190" s="93"/>
      <c r="R190" s="143"/>
      <c r="S190" s="143"/>
      <c r="T190" s="143"/>
      <c r="U190" s="143"/>
      <c r="V190" s="143">
        <f>SUM(V191:V192)</f>
        <v>0</v>
      </c>
    </row>
    <row r="191" spans="1:22" ht="25.5">
      <c r="A191" s="90" t="s">
        <v>3</v>
      </c>
      <c r="B191" s="91" t="s">
        <v>374</v>
      </c>
      <c r="C191" s="92" t="s">
        <v>375</v>
      </c>
      <c r="D191" s="92" t="s">
        <v>376</v>
      </c>
      <c r="E191" s="92"/>
      <c r="F191" s="92"/>
      <c r="G191" s="93">
        <f>SUM(H191:K191)</f>
        <v>1368</v>
      </c>
      <c r="H191" s="129">
        <v>1300</v>
      </c>
      <c r="I191" s="129"/>
      <c r="J191" s="129"/>
      <c r="K191" s="129">
        <f>ROUND(H191/0.95*0.05,0)</f>
        <v>68</v>
      </c>
      <c r="L191" s="93">
        <f>SUM(M191:P191)</f>
        <v>1368</v>
      </c>
      <c r="M191" s="94">
        <v>1300</v>
      </c>
      <c r="N191" s="94"/>
      <c r="O191" s="94"/>
      <c r="P191" s="94">
        <f>K191</f>
        <v>68</v>
      </c>
      <c r="Q191" s="93">
        <f>SUM(R191:U191)</f>
        <v>1368</v>
      </c>
      <c r="R191" s="94">
        <v>1300</v>
      </c>
      <c r="S191" s="94"/>
      <c r="T191" s="94"/>
      <c r="U191" s="94">
        <v>68</v>
      </c>
      <c r="V191" s="95"/>
    </row>
    <row r="192" spans="1:22" ht="38.25">
      <c r="A192" s="90" t="s">
        <v>3</v>
      </c>
      <c r="B192" s="91" t="s">
        <v>377</v>
      </c>
      <c r="C192" s="92" t="s">
        <v>375</v>
      </c>
      <c r="D192" s="92" t="s">
        <v>378</v>
      </c>
      <c r="E192" s="92"/>
      <c r="F192" s="92"/>
      <c r="G192" s="93">
        <f>SUM(H192:K192)</f>
        <v>397</v>
      </c>
      <c r="H192" s="129">
        <v>377</v>
      </c>
      <c r="I192" s="129"/>
      <c r="J192" s="129"/>
      <c r="K192" s="129">
        <f>ROUND(H192/0.95*0.05,0)</f>
        <v>20</v>
      </c>
      <c r="L192" s="93">
        <f>SUM(M192:P192)</f>
        <v>397</v>
      </c>
      <c r="M192" s="94">
        <v>377</v>
      </c>
      <c r="N192" s="94"/>
      <c r="O192" s="94"/>
      <c r="P192" s="94">
        <f>K192</f>
        <v>20</v>
      </c>
      <c r="Q192" s="93">
        <f>SUM(R192:U192)</f>
        <v>397</v>
      </c>
      <c r="R192" s="94">
        <v>377</v>
      </c>
      <c r="S192" s="94"/>
      <c r="T192" s="94"/>
      <c r="U192" s="94">
        <f>P192</f>
        <v>20</v>
      </c>
      <c r="V192" s="95"/>
    </row>
    <row r="193" spans="1:22">
      <c r="A193" s="87" t="s">
        <v>274</v>
      </c>
      <c r="B193" s="88" t="s">
        <v>379</v>
      </c>
      <c r="C193" s="132"/>
      <c r="D193" s="132"/>
      <c r="E193" s="132"/>
      <c r="F193" s="132"/>
      <c r="G193" s="93"/>
      <c r="H193" s="143"/>
      <c r="I193" s="143"/>
      <c r="J193" s="143"/>
      <c r="K193" s="143"/>
      <c r="L193" s="93"/>
      <c r="M193" s="143"/>
      <c r="N193" s="143"/>
      <c r="O193" s="143"/>
      <c r="P193" s="143"/>
      <c r="Q193" s="93"/>
      <c r="R193" s="143"/>
      <c r="S193" s="143"/>
      <c r="T193" s="143"/>
      <c r="U193" s="143">
        <f>SUM(U194:U195)</f>
        <v>378</v>
      </c>
      <c r="V193" s="143">
        <f>SUM(V194:V195)</f>
        <v>0</v>
      </c>
    </row>
    <row r="194" spans="1:22" ht="38.25">
      <c r="A194" s="90" t="s">
        <v>3</v>
      </c>
      <c r="B194" s="91" t="s">
        <v>380</v>
      </c>
      <c r="C194" s="92" t="s">
        <v>381</v>
      </c>
      <c r="D194" s="92" t="s">
        <v>382</v>
      </c>
      <c r="E194" s="92"/>
      <c r="F194" s="92"/>
      <c r="G194" s="93">
        <f>SUM(H194:K194)</f>
        <v>7105</v>
      </c>
      <c r="H194" s="129">
        <v>6750</v>
      </c>
      <c r="I194" s="129"/>
      <c r="J194" s="129"/>
      <c r="K194" s="129">
        <f>ROUND(H194/0.95*0.05,0)</f>
        <v>355</v>
      </c>
      <c r="L194" s="93">
        <f>SUM(M194:P194)</f>
        <v>7105</v>
      </c>
      <c r="M194" s="129">
        <v>6750</v>
      </c>
      <c r="N194" s="129"/>
      <c r="O194" s="94"/>
      <c r="P194" s="94">
        <f>K194</f>
        <v>355</v>
      </c>
      <c r="Q194" s="93">
        <f>SUM(R194:U194)</f>
        <v>2580</v>
      </c>
      <c r="R194" s="94">
        <f>M194*36%</f>
        <v>2430</v>
      </c>
      <c r="S194" s="94"/>
      <c r="T194" s="94"/>
      <c r="U194" s="94">
        <v>150</v>
      </c>
      <c r="V194" s="95"/>
    </row>
    <row r="195" spans="1:22" ht="38.25">
      <c r="A195" s="90" t="s">
        <v>3</v>
      </c>
      <c r="B195" s="91" t="s">
        <v>383</v>
      </c>
      <c r="C195" s="92" t="s">
        <v>384</v>
      </c>
      <c r="D195" s="92" t="s">
        <v>196</v>
      </c>
      <c r="E195" s="92"/>
      <c r="F195" s="92"/>
      <c r="G195" s="93">
        <f>SUM(H195:K195)</f>
        <v>12947</v>
      </c>
      <c r="H195" s="129">
        <v>12300</v>
      </c>
      <c r="I195" s="129"/>
      <c r="J195" s="129"/>
      <c r="K195" s="129">
        <f>ROUND(H195/0.95*0.05,0)</f>
        <v>647</v>
      </c>
      <c r="L195" s="93">
        <f>SUM(M195:P195)</f>
        <v>12947</v>
      </c>
      <c r="M195" s="129">
        <v>12300</v>
      </c>
      <c r="N195" s="129"/>
      <c r="O195" s="94"/>
      <c r="P195" s="94">
        <f>K195</f>
        <v>647</v>
      </c>
      <c r="Q195" s="93">
        <f>SUM(R195:U195)</f>
        <v>4700</v>
      </c>
      <c r="R195" s="94">
        <f>6986-R194-84</f>
        <v>4472</v>
      </c>
      <c r="S195" s="94"/>
      <c r="T195" s="94"/>
      <c r="U195" s="94">
        <v>228</v>
      </c>
      <c r="V195" s="95"/>
    </row>
    <row r="196" spans="1:22" s="124" customFormat="1" ht="13.5">
      <c r="A196" s="104" t="s">
        <v>143</v>
      </c>
      <c r="B196" s="149" t="s">
        <v>144</v>
      </c>
      <c r="C196" s="105"/>
      <c r="D196" s="104"/>
      <c r="E196" s="150"/>
      <c r="F196" s="104"/>
      <c r="G196" s="86">
        <f t="shared" ref="G196:U196" si="58">SUM(G197:G246)</f>
        <v>32649.199999999997</v>
      </c>
      <c r="H196" s="86">
        <f t="shared" si="58"/>
        <v>32392</v>
      </c>
      <c r="I196" s="86">
        <f t="shared" si="58"/>
        <v>0</v>
      </c>
      <c r="J196" s="86">
        <f t="shared" si="58"/>
        <v>243.2</v>
      </c>
      <c r="K196" s="86">
        <f t="shared" si="58"/>
        <v>14</v>
      </c>
      <c r="L196" s="86">
        <f t="shared" si="58"/>
        <v>32649.199999999997</v>
      </c>
      <c r="M196" s="86">
        <f t="shared" si="58"/>
        <v>32392</v>
      </c>
      <c r="N196" s="86">
        <f t="shared" si="58"/>
        <v>0</v>
      </c>
      <c r="O196" s="86">
        <f t="shared" si="58"/>
        <v>243.2</v>
      </c>
      <c r="P196" s="86">
        <f t="shared" si="58"/>
        <v>14</v>
      </c>
      <c r="Q196" s="86">
        <f t="shared" si="58"/>
        <v>22754.799999999999</v>
      </c>
      <c r="R196" s="86">
        <f t="shared" si="58"/>
        <v>22376</v>
      </c>
      <c r="S196" s="86">
        <f t="shared" si="58"/>
        <v>0</v>
      </c>
      <c r="T196" s="86">
        <f t="shared" si="58"/>
        <v>364.79999999999995</v>
      </c>
      <c r="U196" s="86">
        <f t="shared" si="58"/>
        <v>14</v>
      </c>
      <c r="V196" s="151"/>
    </row>
    <row r="197" spans="1:22" s="154" customFormat="1" ht="13.5">
      <c r="A197" s="87" t="s">
        <v>274</v>
      </c>
      <c r="B197" s="133" t="s">
        <v>161</v>
      </c>
      <c r="C197" s="109"/>
      <c r="D197" s="110"/>
      <c r="E197" s="150"/>
      <c r="F197" s="152"/>
      <c r="G197" s="111"/>
      <c r="H197" s="111"/>
      <c r="I197" s="111"/>
      <c r="J197" s="111"/>
      <c r="K197" s="111"/>
      <c r="L197" s="111"/>
      <c r="M197" s="111"/>
      <c r="N197" s="111"/>
      <c r="O197" s="111"/>
      <c r="P197" s="111"/>
      <c r="Q197" s="111"/>
      <c r="R197" s="111"/>
      <c r="S197" s="111"/>
      <c r="T197" s="111"/>
      <c r="U197" s="111"/>
      <c r="V197" s="153"/>
    </row>
    <row r="198" spans="1:22" s="124" customFormat="1" ht="38.25">
      <c r="A198" s="90" t="s">
        <v>3</v>
      </c>
      <c r="B198" s="96" t="s">
        <v>385</v>
      </c>
      <c r="C198" s="97" t="s">
        <v>236</v>
      </c>
      <c r="D198" s="97" t="s">
        <v>202</v>
      </c>
      <c r="E198" s="97" t="s">
        <v>386</v>
      </c>
      <c r="F198" s="90">
        <v>2022</v>
      </c>
      <c r="G198" s="93">
        <f>SUM(H198:K198)</f>
        <v>2650</v>
      </c>
      <c r="H198" s="93">
        <v>2650</v>
      </c>
      <c r="I198" s="93"/>
      <c r="J198" s="93">
        <v>0</v>
      </c>
      <c r="K198" s="93">
        <v>0</v>
      </c>
      <c r="L198" s="93">
        <f>SUM(M198:P198)</f>
        <v>2650</v>
      </c>
      <c r="M198" s="93">
        <f>H198</f>
        <v>2650</v>
      </c>
      <c r="N198" s="93">
        <f>I198</f>
        <v>0</v>
      </c>
      <c r="O198" s="93">
        <f>J198</f>
        <v>0</v>
      </c>
      <c r="P198" s="93">
        <f>K198</f>
        <v>0</v>
      </c>
      <c r="Q198" s="93">
        <f>SUM(R198:U198)</f>
        <v>1115</v>
      </c>
      <c r="R198" s="93">
        <f>1021+94</f>
        <v>1115</v>
      </c>
      <c r="S198" s="93"/>
      <c r="T198" s="93">
        <v>0</v>
      </c>
      <c r="U198" s="93">
        <v>0</v>
      </c>
      <c r="V198" s="93"/>
    </row>
    <row r="199" spans="1:22" s="154" customFormat="1" ht="13.5">
      <c r="A199" s="87" t="s">
        <v>274</v>
      </c>
      <c r="B199" s="133" t="s">
        <v>156</v>
      </c>
      <c r="C199" s="109"/>
      <c r="D199" s="110"/>
      <c r="E199" s="150"/>
      <c r="F199" s="110"/>
      <c r="G199" s="111"/>
      <c r="H199" s="111"/>
      <c r="I199" s="111"/>
      <c r="J199" s="111"/>
      <c r="K199" s="111"/>
      <c r="L199" s="111"/>
      <c r="M199" s="111"/>
      <c r="N199" s="111"/>
      <c r="O199" s="111"/>
      <c r="P199" s="111"/>
      <c r="Q199" s="111"/>
      <c r="R199" s="111"/>
      <c r="S199" s="111"/>
      <c r="T199" s="111"/>
      <c r="U199" s="111"/>
      <c r="V199" s="153"/>
    </row>
    <row r="200" spans="1:22" s="124" customFormat="1" ht="25.5">
      <c r="A200" s="90" t="s">
        <v>3</v>
      </c>
      <c r="B200" s="96" t="s">
        <v>387</v>
      </c>
      <c r="C200" s="97" t="s">
        <v>388</v>
      </c>
      <c r="D200" s="90" t="s">
        <v>156</v>
      </c>
      <c r="E200" s="97" t="s">
        <v>389</v>
      </c>
      <c r="F200" s="90" t="s">
        <v>238</v>
      </c>
      <c r="G200" s="93">
        <f>SUM(H200:K200)</f>
        <v>900</v>
      </c>
      <c r="H200" s="93">
        <v>900</v>
      </c>
      <c r="I200" s="93"/>
      <c r="J200" s="93">
        <v>0</v>
      </c>
      <c r="K200" s="93">
        <v>0</v>
      </c>
      <c r="L200" s="93">
        <f>SUM(M200:P200)</f>
        <v>900</v>
      </c>
      <c r="M200" s="93">
        <f>H200</f>
        <v>900</v>
      </c>
      <c r="N200" s="93">
        <f>I200</f>
        <v>0</v>
      </c>
      <c r="O200" s="93">
        <f>J200</f>
        <v>0</v>
      </c>
      <c r="P200" s="93">
        <f>K200</f>
        <v>0</v>
      </c>
      <c r="Q200" s="93">
        <f>SUM(R200:U200)</f>
        <v>900</v>
      </c>
      <c r="R200" s="93">
        <v>900</v>
      </c>
      <c r="S200" s="93"/>
      <c r="T200" s="93">
        <v>0</v>
      </c>
      <c r="U200" s="93">
        <v>0</v>
      </c>
      <c r="V200" s="93"/>
    </row>
    <row r="201" spans="1:22" s="124" customFormat="1" ht="25.5">
      <c r="A201" s="90" t="s">
        <v>3</v>
      </c>
      <c r="B201" s="96" t="s">
        <v>390</v>
      </c>
      <c r="C201" s="97" t="s">
        <v>388</v>
      </c>
      <c r="D201" s="90" t="s">
        <v>156</v>
      </c>
      <c r="E201" s="97" t="s">
        <v>391</v>
      </c>
      <c r="F201" s="90" t="s">
        <v>238</v>
      </c>
      <c r="G201" s="93">
        <f>SUM(H201:K201)</f>
        <v>526</v>
      </c>
      <c r="H201" s="93">
        <v>526</v>
      </c>
      <c r="I201" s="93"/>
      <c r="J201" s="93"/>
      <c r="K201" s="93"/>
      <c r="L201" s="93">
        <f>SUM(M201:P201)</f>
        <v>526</v>
      </c>
      <c r="M201" s="93">
        <f>H201</f>
        <v>526</v>
      </c>
      <c r="N201" s="93"/>
      <c r="O201" s="93"/>
      <c r="P201" s="93"/>
      <c r="Q201" s="93">
        <f>SUM(R201:U201)</f>
        <v>526</v>
      </c>
      <c r="R201" s="93">
        <v>526</v>
      </c>
      <c r="S201" s="93"/>
      <c r="T201" s="93"/>
      <c r="U201" s="93"/>
      <c r="V201" s="93"/>
    </row>
    <row r="202" spans="1:22" s="124" customFormat="1" ht="25.5">
      <c r="A202" s="90" t="s">
        <v>3</v>
      </c>
      <c r="B202" s="96" t="s">
        <v>392</v>
      </c>
      <c r="C202" s="97" t="s">
        <v>388</v>
      </c>
      <c r="D202" s="90" t="s">
        <v>156</v>
      </c>
      <c r="E202" s="97" t="s">
        <v>393</v>
      </c>
      <c r="F202" s="90" t="s">
        <v>238</v>
      </c>
      <c r="G202" s="93">
        <f>SUM(H202:K202)</f>
        <v>700</v>
      </c>
      <c r="H202" s="93">
        <v>700</v>
      </c>
      <c r="I202" s="93"/>
      <c r="J202" s="93">
        <v>0</v>
      </c>
      <c r="K202" s="93">
        <v>0</v>
      </c>
      <c r="L202" s="93">
        <f>SUM(M202:P202)</f>
        <v>700</v>
      </c>
      <c r="M202" s="93">
        <f>H202</f>
        <v>700</v>
      </c>
      <c r="N202" s="93">
        <f>I202</f>
        <v>0</v>
      </c>
      <c r="O202" s="93">
        <f>J202</f>
        <v>0</v>
      </c>
      <c r="P202" s="93">
        <f>K202</f>
        <v>0</v>
      </c>
      <c r="Q202" s="93">
        <f>SUM(R202:U202)</f>
        <v>374</v>
      </c>
      <c r="R202" s="93">
        <v>374</v>
      </c>
      <c r="S202" s="93"/>
      <c r="T202" s="93">
        <v>0</v>
      </c>
      <c r="U202" s="93">
        <v>0</v>
      </c>
      <c r="V202" s="93"/>
    </row>
    <row r="203" spans="1:22" s="154" customFormat="1" ht="13.5">
      <c r="A203" s="87" t="s">
        <v>274</v>
      </c>
      <c r="B203" s="133" t="s">
        <v>157</v>
      </c>
      <c r="C203" s="109"/>
      <c r="D203" s="110"/>
      <c r="E203" s="150"/>
      <c r="F203" s="152"/>
      <c r="G203" s="111"/>
      <c r="H203" s="111"/>
      <c r="I203" s="111"/>
      <c r="J203" s="111"/>
      <c r="K203" s="111"/>
      <c r="L203" s="111"/>
      <c r="M203" s="111"/>
      <c r="N203" s="111"/>
      <c r="O203" s="111"/>
      <c r="P203" s="111"/>
      <c r="Q203" s="111"/>
      <c r="R203" s="111"/>
      <c r="S203" s="111"/>
      <c r="T203" s="111"/>
      <c r="U203" s="111"/>
      <c r="V203" s="153"/>
    </row>
    <row r="204" spans="1:22" s="124" customFormat="1" ht="63.75">
      <c r="A204" s="90" t="s">
        <v>3</v>
      </c>
      <c r="B204" s="96" t="s">
        <v>394</v>
      </c>
      <c r="C204" s="97" t="s">
        <v>395</v>
      </c>
      <c r="D204" s="97" t="s">
        <v>157</v>
      </c>
      <c r="E204" s="97" t="s">
        <v>396</v>
      </c>
      <c r="F204" s="90" t="s">
        <v>238</v>
      </c>
      <c r="G204" s="93">
        <f>SUM(H204:K204)</f>
        <v>500</v>
      </c>
      <c r="H204" s="93">
        <v>500</v>
      </c>
      <c r="I204" s="93"/>
      <c r="J204" s="93">
        <v>0</v>
      </c>
      <c r="K204" s="93">
        <v>0</v>
      </c>
      <c r="L204" s="93">
        <f>SUM(M204:P204)</f>
        <v>500</v>
      </c>
      <c r="M204" s="93">
        <f>H204</f>
        <v>500</v>
      </c>
      <c r="N204" s="93">
        <f>I204</f>
        <v>0</v>
      </c>
      <c r="O204" s="93">
        <f>J204</f>
        <v>0</v>
      </c>
      <c r="P204" s="93">
        <f>K204</f>
        <v>0</v>
      </c>
      <c r="Q204" s="93">
        <f>SUM(R204:U204)</f>
        <v>500</v>
      </c>
      <c r="R204" s="93">
        <v>500</v>
      </c>
      <c r="S204" s="93"/>
      <c r="T204" s="93">
        <v>0</v>
      </c>
      <c r="U204" s="93">
        <v>0</v>
      </c>
      <c r="V204" s="93"/>
    </row>
    <row r="205" spans="1:22" s="154" customFormat="1" ht="13.5">
      <c r="A205" s="87" t="s">
        <v>274</v>
      </c>
      <c r="B205" s="133" t="s">
        <v>397</v>
      </c>
      <c r="C205" s="109"/>
      <c r="D205" s="110"/>
      <c r="E205" s="150"/>
      <c r="F205" s="152"/>
      <c r="G205" s="143"/>
      <c r="H205" s="143"/>
      <c r="I205" s="143"/>
      <c r="J205" s="143"/>
      <c r="K205" s="143"/>
      <c r="L205" s="143"/>
      <c r="M205" s="143"/>
      <c r="N205" s="143"/>
      <c r="O205" s="143"/>
      <c r="P205" s="143"/>
      <c r="Q205" s="143"/>
      <c r="R205" s="143"/>
      <c r="S205" s="143"/>
      <c r="T205" s="143">
        <f>SUM(T206:T211)</f>
        <v>0</v>
      </c>
      <c r="U205" s="143">
        <f>SUM(U206:U211)</f>
        <v>0</v>
      </c>
      <c r="V205" s="143"/>
    </row>
    <row r="206" spans="1:22" s="124" customFormat="1" ht="38.25">
      <c r="A206" s="90" t="s">
        <v>3</v>
      </c>
      <c r="B206" s="96" t="s">
        <v>398</v>
      </c>
      <c r="C206" s="155" t="s">
        <v>399</v>
      </c>
      <c r="D206" s="155" t="s">
        <v>147</v>
      </c>
      <c r="E206" s="97" t="s">
        <v>400</v>
      </c>
      <c r="F206" s="90" t="s">
        <v>238</v>
      </c>
      <c r="G206" s="93">
        <f t="shared" ref="G206:G211" si="59">SUM(H206:K206)</f>
        <v>630</v>
      </c>
      <c r="H206" s="93">
        <v>630</v>
      </c>
      <c r="I206" s="93"/>
      <c r="J206" s="93">
        <v>0</v>
      </c>
      <c r="K206" s="93">
        <v>0</v>
      </c>
      <c r="L206" s="93">
        <f t="shared" ref="L206:L211" si="60">SUM(M206:P206)</f>
        <v>630</v>
      </c>
      <c r="M206" s="93">
        <f t="shared" ref="M206:P211" si="61">H206</f>
        <v>630</v>
      </c>
      <c r="N206" s="93">
        <f t="shared" si="61"/>
        <v>0</v>
      </c>
      <c r="O206" s="93">
        <f t="shared" si="61"/>
        <v>0</v>
      </c>
      <c r="P206" s="93">
        <f t="shared" si="61"/>
        <v>0</v>
      </c>
      <c r="Q206" s="93">
        <f t="shared" ref="Q206:Q211" si="62">SUM(R206:U206)</f>
        <v>630</v>
      </c>
      <c r="R206" s="93">
        <v>630</v>
      </c>
      <c r="S206" s="93"/>
      <c r="T206" s="93">
        <v>0</v>
      </c>
      <c r="U206" s="93">
        <v>0</v>
      </c>
      <c r="V206" s="93"/>
    </row>
    <row r="207" spans="1:22" s="124" customFormat="1" ht="25.5">
      <c r="A207" s="90" t="s">
        <v>3</v>
      </c>
      <c r="B207" s="96" t="s">
        <v>401</v>
      </c>
      <c r="C207" s="155" t="s">
        <v>399</v>
      </c>
      <c r="D207" s="155" t="s">
        <v>147</v>
      </c>
      <c r="E207" s="97" t="s">
        <v>400</v>
      </c>
      <c r="F207" s="90" t="s">
        <v>238</v>
      </c>
      <c r="G207" s="93">
        <f t="shared" si="59"/>
        <v>630</v>
      </c>
      <c r="H207" s="93">
        <v>630</v>
      </c>
      <c r="I207" s="93"/>
      <c r="J207" s="93">
        <v>0</v>
      </c>
      <c r="K207" s="93">
        <v>0</v>
      </c>
      <c r="L207" s="93">
        <f t="shared" si="60"/>
        <v>630</v>
      </c>
      <c r="M207" s="93">
        <f t="shared" si="61"/>
        <v>630</v>
      </c>
      <c r="N207" s="93">
        <f t="shared" si="61"/>
        <v>0</v>
      </c>
      <c r="O207" s="93">
        <f t="shared" si="61"/>
        <v>0</v>
      </c>
      <c r="P207" s="93">
        <f t="shared" si="61"/>
        <v>0</v>
      </c>
      <c r="Q207" s="93">
        <f t="shared" si="62"/>
        <v>630</v>
      </c>
      <c r="R207" s="93">
        <v>630</v>
      </c>
      <c r="S207" s="93"/>
      <c r="T207" s="93">
        <v>0</v>
      </c>
      <c r="U207" s="93">
        <v>0</v>
      </c>
      <c r="V207" s="93"/>
    </row>
    <row r="208" spans="1:22" s="124" customFormat="1" ht="25.5">
      <c r="A208" s="90" t="s">
        <v>3</v>
      </c>
      <c r="B208" s="96" t="s">
        <v>402</v>
      </c>
      <c r="C208" s="155" t="s">
        <v>399</v>
      </c>
      <c r="D208" s="155" t="s">
        <v>147</v>
      </c>
      <c r="E208" s="97" t="s">
        <v>396</v>
      </c>
      <c r="F208" s="90" t="s">
        <v>238</v>
      </c>
      <c r="G208" s="93">
        <f t="shared" si="59"/>
        <v>500</v>
      </c>
      <c r="H208" s="93">
        <v>500</v>
      </c>
      <c r="I208" s="93"/>
      <c r="J208" s="93">
        <v>0</v>
      </c>
      <c r="K208" s="93">
        <v>0</v>
      </c>
      <c r="L208" s="93">
        <f t="shared" si="60"/>
        <v>500</v>
      </c>
      <c r="M208" s="93">
        <f t="shared" si="61"/>
        <v>500</v>
      </c>
      <c r="N208" s="93">
        <f t="shared" si="61"/>
        <v>0</v>
      </c>
      <c r="O208" s="93">
        <f t="shared" si="61"/>
        <v>0</v>
      </c>
      <c r="P208" s="93">
        <f t="shared" si="61"/>
        <v>0</v>
      </c>
      <c r="Q208" s="93">
        <f t="shared" si="62"/>
        <v>500</v>
      </c>
      <c r="R208" s="93">
        <v>500</v>
      </c>
      <c r="S208" s="93"/>
      <c r="T208" s="93">
        <v>0</v>
      </c>
      <c r="U208" s="93">
        <v>0</v>
      </c>
      <c r="V208" s="93"/>
    </row>
    <row r="209" spans="1:22" s="124" customFormat="1" ht="38.25">
      <c r="A209" s="90" t="s">
        <v>3</v>
      </c>
      <c r="B209" s="96" t="s">
        <v>403</v>
      </c>
      <c r="C209" s="155" t="s">
        <v>399</v>
      </c>
      <c r="D209" s="155" t="s">
        <v>147</v>
      </c>
      <c r="E209" s="97" t="s">
        <v>404</v>
      </c>
      <c r="F209" s="90" t="s">
        <v>238</v>
      </c>
      <c r="G209" s="93">
        <f t="shared" si="59"/>
        <v>800</v>
      </c>
      <c r="H209" s="93">
        <v>800</v>
      </c>
      <c r="I209" s="93"/>
      <c r="J209" s="93"/>
      <c r="K209" s="93"/>
      <c r="L209" s="93">
        <f t="shared" si="60"/>
        <v>800</v>
      </c>
      <c r="M209" s="93">
        <f t="shared" si="61"/>
        <v>800</v>
      </c>
      <c r="N209" s="93">
        <f t="shared" si="61"/>
        <v>0</v>
      </c>
      <c r="O209" s="93">
        <f t="shared" si="61"/>
        <v>0</v>
      </c>
      <c r="P209" s="93">
        <f t="shared" si="61"/>
        <v>0</v>
      </c>
      <c r="Q209" s="93">
        <f t="shared" si="62"/>
        <v>800</v>
      </c>
      <c r="R209" s="93">
        <v>800</v>
      </c>
      <c r="S209" s="93"/>
      <c r="T209" s="93"/>
      <c r="U209" s="93"/>
      <c r="V209" s="93"/>
    </row>
    <row r="210" spans="1:22" s="124" customFormat="1" ht="38.25">
      <c r="A210" s="90" t="s">
        <v>3</v>
      </c>
      <c r="B210" s="96" t="s">
        <v>405</v>
      </c>
      <c r="C210" s="155" t="s">
        <v>399</v>
      </c>
      <c r="D210" s="155" t="s">
        <v>147</v>
      </c>
      <c r="E210" s="97" t="s">
        <v>404</v>
      </c>
      <c r="F210" s="90" t="s">
        <v>238</v>
      </c>
      <c r="G210" s="93">
        <f t="shared" si="59"/>
        <v>800</v>
      </c>
      <c r="H210" s="93">
        <v>800</v>
      </c>
      <c r="I210" s="93"/>
      <c r="J210" s="93"/>
      <c r="K210" s="93"/>
      <c r="L210" s="93">
        <f t="shared" si="60"/>
        <v>800</v>
      </c>
      <c r="M210" s="93">
        <f t="shared" si="61"/>
        <v>800</v>
      </c>
      <c r="N210" s="93">
        <f t="shared" si="61"/>
        <v>0</v>
      </c>
      <c r="O210" s="93">
        <f t="shared" si="61"/>
        <v>0</v>
      </c>
      <c r="P210" s="93">
        <f t="shared" si="61"/>
        <v>0</v>
      </c>
      <c r="Q210" s="93">
        <f t="shared" si="62"/>
        <v>800</v>
      </c>
      <c r="R210" s="93">
        <v>800</v>
      </c>
      <c r="S210" s="93"/>
      <c r="T210" s="93"/>
      <c r="U210" s="93"/>
      <c r="V210" s="93"/>
    </row>
    <row r="211" spans="1:22" s="124" customFormat="1" ht="25.5">
      <c r="A211" s="90" t="s">
        <v>3</v>
      </c>
      <c r="B211" s="96" t="s">
        <v>406</v>
      </c>
      <c r="C211" s="155" t="s">
        <v>399</v>
      </c>
      <c r="D211" s="155" t="s">
        <v>147</v>
      </c>
      <c r="E211" s="97"/>
      <c r="F211" s="90" t="s">
        <v>238</v>
      </c>
      <c r="G211" s="93">
        <f t="shared" si="59"/>
        <v>400</v>
      </c>
      <c r="H211" s="93">
        <v>400</v>
      </c>
      <c r="I211" s="93"/>
      <c r="J211" s="93"/>
      <c r="K211" s="93"/>
      <c r="L211" s="93">
        <f t="shared" si="60"/>
        <v>400</v>
      </c>
      <c r="M211" s="93">
        <f t="shared" si="61"/>
        <v>400</v>
      </c>
      <c r="N211" s="93">
        <f t="shared" si="61"/>
        <v>0</v>
      </c>
      <c r="O211" s="93">
        <f t="shared" si="61"/>
        <v>0</v>
      </c>
      <c r="P211" s="93">
        <f t="shared" si="61"/>
        <v>0</v>
      </c>
      <c r="Q211" s="93">
        <f t="shared" si="62"/>
        <v>400</v>
      </c>
      <c r="R211" s="93">
        <v>400</v>
      </c>
      <c r="S211" s="93"/>
      <c r="T211" s="93"/>
      <c r="U211" s="93"/>
      <c r="V211" s="93"/>
    </row>
    <row r="212" spans="1:22" s="154" customFormat="1" ht="13.5">
      <c r="A212" s="87" t="s">
        <v>274</v>
      </c>
      <c r="B212" s="133" t="s">
        <v>154</v>
      </c>
      <c r="C212" s="109"/>
      <c r="D212" s="110"/>
      <c r="E212" s="150"/>
      <c r="F212" s="152"/>
      <c r="G212" s="143"/>
      <c r="H212" s="143"/>
      <c r="I212" s="143"/>
      <c r="J212" s="143"/>
      <c r="K212" s="143"/>
      <c r="L212" s="143"/>
      <c r="M212" s="143"/>
      <c r="N212" s="143"/>
      <c r="O212" s="143"/>
      <c r="P212" s="143"/>
      <c r="Q212" s="143"/>
      <c r="R212" s="143"/>
      <c r="S212" s="143"/>
      <c r="T212" s="143"/>
      <c r="U212" s="143">
        <f>SUM(U213:U217)</f>
        <v>0</v>
      </c>
      <c r="V212" s="143"/>
    </row>
    <row r="213" spans="1:22" s="124" customFormat="1" ht="76.5">
      <c r="A213" s="90" t="s">
        <v>3</v>
      </c>
      <c r="B213" s="96" t="s">
        <v>407</v>
      </c>
      <c r="C213" s="97" t="s">
        <v>408</v>
      </c>
      <c r="D213" s="97" t="s">
        <v>409</v>
      </c>
      <c r="E213" s="97" t="s">
        <v>393</v>
      </c>
      <c r="F213" s="90" t="s">
        <v>238</v>
      </c>
      <c r="G213" s="93">
        <f>SUM(H213:K213)</f>
        <v>870</v>
      </c>
      <c r="H213" s="93">
        <v>870</v>
      </c>
      <c r="I213" s="93"/>
      <c r="J213" s="93">
        <v>0</v>
      </c>
      <c r="K213" s="93">
        <v>0</v>
      </c>
      <c r="L213" s="93">
        <f>SUM(M213:P213)</f>
        <v>870</v>
      </c>
      <c r="M213" s="93">
        <f t="shared" ref="M213:P217" si="63">H213</f>
        <v>870</v>
      </c>
      <c r="N213" s="93">
        <f t="shared" si="63"/>
        <v>0</v>
      </c>
      <c r="O213" s="93">
        <f t="shared" si="63"/>
        <v>0</v>
      </c>
      <c r="P213" s="93">
        <f t="shared" si="63"/>
        <v>0</v>
      </c>
      <c r="Q213" s="93">
        <f>SUM(R213:U213)</f>
        <v>870</v>
      </c>
      <c r="R213" s="93">
        <v>870</v>
      </c>
      <c r="S213" s="93"/>
      <c r="T213" s="93">
        <v>0</v>
      </c>
      <c r="U213" s="93">
        <v>0</v>
      </c>
      <c r="V213" s="93"/>
    </row>
    <row r="214" spans="1:22" s="124" customFormat="1" ht="25.5">
      <c r="A214" s="90" t="s">
        <v>3</v>
      </c>
      <c r="B214" s="96" t="s">
        <v>410</v>
      </c>
      <c r="C214" s="97" t="s">
        <v>408</v>
      </c>
      <c r="D214" s="97" t="s">
        <v>409</v>
      </c>
      <c r="E214" s="97" t="s">
        <v>411</v>
      </c>
      <c r="F214" s="90" t="s">
        <v>238</v>
      </c>
      <c r="G214" s="93">
        <f>SUM(H214:K214)</f>
        <v>350</v>
      </c>
      <c r="H214" s="93">
        <v>350</v>
      </c>
      <c r="I214" s="93"/>
      <c r="J214" s="93">
        <v>0</v>
      </c>
      <c r="K214" s="93">
        <v>0</v>
      </c>
      <c r="L214" s="93">
        <f>SUM(M214:P214)</f>
        <v>350</v>
      </c>
      <c r="M214" s="93">
        <f t="shared" si="63"/>
        <v>350</v>
      </c>
      <c r="N214" s="93">
        <f t="shared" si="63"/>
        <v>0</v>
      </c>
      <c r="O214" s="93">
        <f t="shared" si="63"/>
        <v>0</v>
      </c>
      <c r="P214" s="93">
        <f t="shared" si="63"/>
        <v>0</v>
      </c>
      <c r="Q214" s="93">
        <f>SUM(R214:U214)</f>
        <v>350</v>
      </c>
      <c r="R214" s="93">
        <v>350</v>
      </c>
      <c r="S214" s="93"/>
      <c r="T214" s="93">
        <v>0</v>
      </c>
      <c r="U214" s="93">
        <v>0</v>
      </c>
      <c r="V214" s="93"/>
    </row>
    <row r="215" spans="1:22" s="124" customFormat="1" ht="25.5">
      <c r="A215" s="90" t="s">
        <v>3</v>
      </c>
      <c r="B215" s="96" t="s">
        <v>412</v>
      </c>
      <c r="C215" s="97" t="s">
        <v>408</v>
      </c>
      <c r="D215" s="97" t="s">
        <v>409</v>
      </c>
      <c r="E215" s="97" t="s">
        <v>413</v>
      </c>
      <c r="F215" s="90" t="s">
        <v>238</v>
      </c>
      <c r="G215" s="93">
        <f>SUM(H215:K215)</f>
        <v>610</v>
      </c>
      <c r="H215" s="93">
        <v>610</v>
      </c>
      <c r="I215" s="93"/>
      <c r="J215" s="93">
        <v>0</v>
      </c>
      <c r="K215" s="93">
        <v>0</v>
      </c>
      <c r="L215" s="93">
        <f>SUM(M215:P215)</f>
        <v>610</v>
      </c>
      <c r="M215" s="93">
        <f t="shared" si="63"/>
        <v>610</v>
      </c>
      <c r="N215" s="93">
        <f t="shared" si="63"/>
        <v>0</v>
      </c>
      <c r="O215" s="93">
        <f t="shared" si="63"/>
        <v>0</v>
      </c>
      <c r="P215" s="93">
        <f t="shared" si="63"/>
        <v>0</v>
      </c>
      <c r="Q215" s="93">
        <f>SUM(R215:U215)</f>
        <v>574</v>
      </c>
      <c r="R215" s="93">
        <v>574</v>
      </c>
      <c r="S215" s="93"/>
      <c r="T215" s="93">
        <v>0</v>
      </c>
      <c r="U215" s="93">
        <v>0</v>
      </c>
      <c r="V215" s="93"/>
    </row>
    <row r="216" spans="1:22" s="124" customFormat="1" ht="38.25">
      <c r="A216" s="90" t="s">
        <v>3</v>
      </c>
      <c r="B216" s="96" t="s">
        <v>414</v>
      </c>
      <c r="C216" s="97" t="s">
        <v>408</v>
      </c>
      <c r="D216" s="97" t="s">
        <v>409</v>
      </c>
      <c r="E216" s="97" t="s">
        <v>415</v>
      </c>
      <c r="F216" s="90" t="s">
        <v>238</v>
      </c>
      <c r="G216" s="93">
        <f>SUM(H216:K216)</f>
        <v>180</v>
      </c>
      <c r="H216" s="93">
        <v>180</v>
      </c>
      <c r="I216" s="93"/>
      <c r="J216" s="93">
        <v>0</v>
      </c>
      <c r="K216" s="93">
        <v>0</v>
      </c>
      <c r="L216" s="93">
        <f>SUM(M216:P216)</f>
        <v>180</v>
      </c>
      <c r="M216" s="93">
        <f t="shared" si="63"/>
        <v>180</v>
      </c>
      <c r="N216" s="93">
        <f t="shared" si="63"/>
        <v>0</v>
      </c>
      <c r="O216" s="93">
        <f t="shared" si="63"/>
        <v>0</v>
      </c>
      <c r="P216" s="93">
        <f t="shared" si="63"/>
        <v>0</v>
      </c>
      <c r="Q216" s="93">
        <f>SUM(R216:U216)</f>
        <v>180</v>
      </c>
      <c r="R216" s="93">
        <v>180</v>
      </c>
      <c r="S216" s="93"/>
      <c r="T216" s="93">
        <v>0</v>
      </c>
      <c r="U216" s="93">
        <v>0</v>
      </c>
      <c r="V216" s="93"/>
    </row>
    <row r="217" spans="1:22" s="124" customFormat="1" ht="51">
      <c r="A217" s="90" t="s">
        <v>3</v>
      </c>
      <c r="B217" s="96" t="s">
        <v>416</v>
      </c>
      <c r="C217" s="97" t="s">
        <v>408</v>
      </c>
      <c r="D217" s="97" t="s">
        <v>409</v>
      </c>
      <c r="E217" s="97" t="s">
        <v>415</v>
      </c>
      <c r="F217" s="90" t="s">
        <v>238</v>
      </c>
      <c r="G217" s="93">
        <f>SUM(H217:K217)</f>
        <v>180</v>
      </c>
      <c r="H217" s="93">
        <v>180</v>
      </c>
      <c r="I217" s="93"/>
      <c r="J217" s="93">
        <v>0</v>
      </c>
      <c r="K217" s="93">
        <v>0</v>
      </c>
      <c r="L217" s="93">
        <f>SUM(M217:P217)</f>
        <v>180</v>
      </c>
      <c r="M217" s="93">
        <f t="shared" si="63"/>
        <v>180</v>
      </c>
      <c r="N217" s="93">
        <f t="shared" si="63"/>
        <v>0</v>
      </c>
      <c r="O217" s="93">
        <f t="shared" si="63"/>
        <v>0</v>
      </c>
      <c r="P217" s="93">
        <f t="shared" si="63"/>
        <v>0</v>
      </c>
      <c r="Q217" s="93">
        <f>SUM(R217:U217)</f>
        <v>180</v>
      </c>
      <c r="R217" s="93">
        <v>180</v>
      </c>
      <c r="S217" s="93"/>
      <c r="T217" s="93">
        <v>0</v>
      </c>
      <c r="U217" s="93">
        <v>0</v>
      </c>
      <c r="V217" s="93"/>
    </row>
    <row r="218" spans="1:22" s="154" customFormat="1" ht="13.5">
      <c r="A218" s="87" t="s">
        <v>274</v>
      </c>
      <c r="B218" s="133" t="s">
        <v>158</v>
      </c>
      <c r="C218" s="109"/>
      <c r="D218" s="110"/>
      <c r="E218" s="150"/>
      <c r="F218" s="152"/>
      <c r="G218" s="143"/>
      <c r="H218" s="143"/>
      <c r="I218" s="143"/>
      <c r="J218" s="143"/>
      <c r="K218" s="143"/>
      <c r="L218" s="143"/>
      <c r="M218" s="143"/>
      <c r="N218" s="143"/>
      <c r="O218" s="143"/>
      <c r="P218" s="143"/>
      <c r="Q218" s="143"/>
      <c r="R218" s="143"/>
      <c r="S218" s="143"/>
      <c r="T218" s="143"/>
      <c r="U218" s="143">
        <f>SUM(U219:U222)</f>
        <v>0</v>
      </c>
      <c r="V218" s="143"/>
    </row>
    <row r="219" spans="1:22" s="124" customFormat="1" ht="12.75">
      <c r="A219" s="90" t="s">
        <v>3</v>
      </c>
      <c r="B219" s="96" t="s">
        <v>417</v>
      </c>
      <c r="C219" s="97" t="s">
        <v>418</v>
      </c>
      <c r="D219" s="97" t="s">
        <v>158</v>
      </c>
      <c r="E219" s="97" t="s">
        <v>419</v>
      </c>
      <c r="F219" s="90" t="s">
        <v>238</v>
      </c>
      <c r="G219" s="93">
        <f>SUM(H219:K219)</f>
        <v>513</v>
      </c>
      <c r="H219" s="93">
        <v>513</v>
      </c>
      <c r="I219" s="93"/>
      <c r="J219" s="93">
        <v>0</v>
      </c>
      <c r="K219" s="93">
        <v>0</v>
      </c>
      <c r="L219" s="93">
        <f>SUM(M219:P219)</f>
        <v>513</v>
      </c>
      <c r="M219" s="93">
        <f t="shared" ref="M219:P220" si="64">H219</f>
        <v>513</v>
      </c>
      <c r="N219" s="93">
        <f t="shared" si="64"/>
        <v>0</v>
      </c>
      <c r="O219" s="93">
        <f t="shared" si="64"/>
        <v>0</v>
      </c>
      <c r="P219" s="93">
        <f t="shared" si="64"/>
        <v>0</v>
      </c>
      <c r="Q219" s="93">
        <f>SUM(R219:U219)</f>
        <v>513</v>
      </c>
      <c r="R219" s="93">
        <v>513</v>
      </c>
      <c r="S219" s="93"/>
      <c r="T219" s="93">
        <v>0</v>
      </c>
      <c r="U219" s="93">
        <v>0</v>
      </c>
      <c r="V219" s="93"/>
    </row>
    <row r="220" spans="1:22" s="124" customFormat="1" ht="38.25">
      <c r="A220" s="90" t="s">
        <v>3</v>
      </c>
      <c r="B220" s="96" t="s">
        <v>420</v>
      </c>
      <c r="C220" s="97" t="s">
        <v>418</v>
      </c>
      <c r="D220" s="97" t="s">
        <v>158</v>
      </c>
      <c r="E220" s="97" t="s">
        <v>421</v>
      </c>
      <c r="F220" s="90" t="s">
        <v>238</v>
      </c>
      <c r="G220" s="93">
        <f>SUM(H220:K220)</f>
        <v>1500</v>
      </c>
      <c r="H220" s="93">
        <v>1500</v>
      </c>
      <c r="I220" s="93"/>
      <c r="J220" s="93">
        <v>0</v>
      </c>
      <c r="K220" s="93">
        <v>0</v>
      </c>
      <c r="L220" s="93">
        <f>SUM(M220:P220)</f>
        <v>1500</v>
      </c>
      <c r="M220" s="93">
        <f t="shared" si="64"/>
        <v>1500</v>
      </c>
      <c r="N220" s="93">
        <f t="shared" si="64"/>
        <v>0</v>
      </c>
      <c r="O220" s="93">
        <f t="shared" si="64"/>
        <v>0</v>
      </c>
      <c r="P220" s="93">
        <f t="shared" si="64"/>
        <v>0</v>
      </c>
      <c r="Q220" s="93">
        <f>SUM(R220:U220)</f>
        <v>1087</v>
      </c>
      <c r="R220" s="93">
        <f>1600-513</f>
        <v>1087</v>
      </c>
      <c r="S220" s="93"/>
      <c r="T220" s="93">
        <v>0</v>
      </c>
      <c r="U220" s="93">
        <v>0</v>
      </c>
      <c r="V220" s="93"/>
    </row>
    <row r="221" spans="1:22" s="124" customFormat="1" ht="38.25">
      <c r="A221" s="90" t="s">
        <v>3</v>
      </c>
      <c r="B221" s="96" t="s">
        <v>422</v>
      </c>
      <c r="C221" s="97" t="s">
        <v>418</v>
      </c>
      <c r="D221" s="97" t="s">
        <v>158</v>
      </c>
      <c r="E221" s="97"/>
      <c r="F221" s="90" t="s">
        <v>238</v>
      </c>
      <c r="G221" s="93">
        <f>SUM(H221:K221)</f>
        <v>700</v>
      </c>
      <c r="H221" s="93">
        <v>700</v>
      </c>
      <c r="I221" s="93"/>
      <c r="J221" s="93"/>
      <c r="K221" s="93"/>
      <c r="L221" s="93">
        <f>SUM(M221:P221)</f>
        <v>700</v>
      </c>
      <c r="M221" s="93">
        <f>H221</f>
        <v>700</v>
      </c>
      <c r="N221" s="93"/>
      <c r="O221" s="93"/>
      <c r="P221" s="93"/>
      <c r="Q221" s="93">
        <f>SUM(R221:U221)</f>
        <v>700</v>
      </c>
      <c r="R221" s="93">
        <v>700</v>
      </c>
      <c r="S221" s="93"/>
      <c r="T221" s="93"/>
      <c r="U221" s="93"/>
      <c r="V221" s="93"/>
    </row>
    <row r="222" spans="1:22" s="124" customFormat="1" ht="25.5">
      <c r="A222" s="90" t="s">
        <v>3</v>
      </c>
      <c r="B222" s="96" t="s">
        <v>423</v>
      </c>
      <c r="C222" s="97" t="s">
        <v>418</v>
      </c>
      <c r="D222" s="97" t="s">
        <v>158</v>
      </c>
      <c r="E222" s="97" t="s">
        <v>393</v>
      </c>
      <c r="F222" s="90" t="s">
        <v>238</v>
      </c>
      <c r="G222" s="93">
        <f>SUM(H222:K222)</f>
        <v>1000</v>
      </c>
      <c r="H222" s="93">
        <v>1000</v>
      </c>
      <c r="I222" s="93"/>
      <c r="J222" s="93">
        <v>0</v>
      </c>
      <c r="K222" s="93">
        <v>0</v>
      </c>
      <c r="L222" s="93">
        <f>SUM(M222:P222)</f>
        <v>1000</v>
      </c>
      <c r="M222" s="93">
        <f>H222</f>
        <v>1000</v>
      </c>
      <c r="N222" s="93">
        <f>I222</f>
        <v>0</v>
      </c>
      <c r="O222" s="93">
        <f>J222</f>
        <v>0</v>
      </c>
      <c r="P222" s="93">
        <f>K222</f>
        <v>0</v>
      </c>
      <c r="Q222" s="93">
        <f>SUM(R222:U222)</f>
        <v>500</v>
      </c>
      <c r="R222" s="93">
        <v>500</v>
      </c>
      <c r="S222" s="93"/>
      <c r="T222" s="93">
        <v>0</v>
      </c>
      <c r="U222" s="93">
        <v>0</v>
      </c>
      <c r="V222" s="93"/>
    </row>
    <row r="223" spans="1:22" s="154" customFormat="1" ht="13.5">
      <c r="A223" s="87" t="s">
        <v>274</v>
      </c>
      <c r="B223" s="133" t="s">
        <v>159</v>
      </c>
      <c r="C223" s="109"/>
      <c r="D223" s="110"/>
      <c r="E223" s="150"/>
      <c r="F223" s="152"/>
      <c r="G223" s="143"/>
      <c r="H223" s="143"/>
      <c r="I223" s="143"/>
      <c r="J223" s="143"/>
      <c r="K223" s="143"/>
      <c r="L223" s="143"/>
      <c r="M223" s="143"/>
      <c r="N223" s="143"/>
      <c r="O223" s="143"/>
      <c r="P223" s="143"/>
      <c r="Q223" s="143"/>
      <c r="R223" s="143"/>
      <c r="S223" s="143"/>
      <c r="T223" s="143"/>
      <c r="U223" s="143"/>
      <c r="V223" s="143"/>
    </row>
    <row r="224" spans="1:22" s="124" customFormat="1" ht="12.75">
      <c r="A224" s="90" t="s">
        <v>3</v>
      </c>
      <c r="B224" s="96" t="s">
        <v>424</v>
      </c>
      <c r="C224" s="97" t="s">
        <v>425</v>
      </c>
      <c r="D224" s="97" t="s">
        <v>159</v>
      </c>
      <c r="E224" s="97" t="s">
        <v>419</v>
      </c>
      <c r="F224" s="90">
        <v>2022</v>
      </c>
      <c r="G224" s="93">
        <f>SUM(H224:K224)</f>
        <v>500</v>
      </c>
      <c r="H224" s="93">
        <v>500</v>
      </c>
      <c r="I224" s="93"/>
      <c r="J224" s="93">
        <v>0</v>
      </c>
      <c r="K224" s="93">
        <v>0</v>
      </c>
      <c r="L224" s="93">
        <f>SUM(M224:P224)</f>
        <v>500</v>
      </c>
      <c r="M224" s="93">
        <f t="shared" ref="M224:P228" si="65">H224</f>
        <v>500</v>
      </c>
      <c r="N224" s="93">
        <f t="shared" si="65"/>
        <v>0</v>
      </c>
      <c r="O224" s="93">
        <f t="shared" si="65"/>
        <v>0</v>
      </c>
      <c r="P224" s="93">
        <f t="shared" si="65"/>
        <v>0</v>
      </c>
      <c r="Q224" s="93">
        <f>SUM(R224:U224)</f>
        <v>500</v>
      </c>
      <c r="R224" s="93">
        <v>500</v>
      </c>
      <c r="S224" s="93"/>
      <c r="T224" s="93">
        <v>0</v>
      </c>
      <c r="U224" s="93">
        <v>0</v>
      </c>
      <c r="V224" s="93"/>
    </row>
    <row r="225" spans="1:22" s="124" customFormat="1" ht="25.5">
      <c r="A225" s="90" t="s">
        <v>3</v>
      </c>
      <c r="B225" s="96" t="s">
        <v>426</v>
      </c>
      <c r="C225" s="97" t="s">
        <v>425</v>
      </c>
      <c r="D225" s="97" t="s">
        <v>159</v>
      </c>
      <c r="E225" s="97" t="s">
        <v>427</v>
      </c>
      <c r="F225" s="90">
        <v>2022</v>
      </c>
      <c r="G225" s="93">
        <f>SUM(H225:K225)</f>
        <v>406.6</v>
      </c>
      <c r="H225" s="93">
        <v>278</v>
      </c>
      <c r="I225" s="93"/>
      <c r="J225" s="93">
        <v>121.6</v>
      </c>
      <c r="K225" s="93">
        <v>7</v>
      </c>
      <c r="L225" s="93">
        <f>SUM(M225:P225)</f>
        <v>406.6</v>
      </c>
      <c r="M225" s="93">
        <f t="shared" si="65"/>
        <v>278</v>
      </c>
      <c r="N225" s="93">
        <f t="shared" si="65"/>
        <v>0</v>
      </c>
      <c r="O225" s="93">
        <f t="shared" si="65"/>
        <v>121.6</v>
      </c>
      <c r="P225" s="93">
        <f t="shared" si="65"/>
        <v>7</v>
      </c>
      <c r="Q225" s="93">
        <f>SUM(R225:U225)</f>
        <v>406.6</v>
      </c>
      <c r="R225" s="93">
        <v>278</v>
      </c>
      <c r="S225" s="93"/>
      <c r="T225" s="93">
        <v>121.6</v>
      </c>
      <c r="U225" s="93">
        <v>7</v>
      </c>
      <c r="V225" s="156" t="s">
        <v>428</v>
      </c>
    </row>
    <row r="226" spans="1:22" s="124" customFormat="1" ht="38.25">
      <c r="A226" s="90" t="s">
        <v>3</v>
      </c>
      <c r="B226" s="96" t="s">
        <v>429</v>
      </c>
      <c r="C226" s="97" t="s">
        <v>236</v>
      </c>
      <c r="D226" s="97" t="s">
        <v>159</v>
      </c>
      <c r="E226" s="97" t="s">
        <v>430</v>
      </c>
      <c r="F226" s="90" t="s">
        <v>149</v>
      </c>
      <c r="G226" s="93">
        <f>SUM(H226:K226)</f>
        <v>2000</v>
      </c>
      <c r="H226" s="93">
        <v>2000</v>
      </c>
      <c r="I226" s="93"/>
      <c r="J226" s="93">
        <v>0</v>
      </c>
      <c r="K226" s="93">
        <v>0</v>
      </c>
      <c r="L226" s="93">
        <f>SUM(M226:P226)</f>
        <v>2000</v>
      </c>
      <c r="M226" s="93">
        <f t="shared" si="65"/>
        <v>2000</v>
      </c>
      <c r="N226" s="93">
        <f t="shared" si="65"/>
        <v>0</v>
      </c>
      <c r="O226" s="93">
        <f t="shared" si="65"/>
        <v>0</v>
      </c>
      <c r="P226" s="93">
        <f t="shared" si="65"/>
        <v>0</v>
      </c>
      <c r="Q226" s="93">
        <f>SUM(R226:U226)</f>
        <v>121.6</v>
      </c>
      <c r="R226" s="93">
        <v>0</v>
      </c>
      <c r="S226" s="93"/>
      <c r="T226" s="93">
        <v>121.6</v>
      </c>
      <c r="U226" s="93">
        <v>0</v>
      </c>
      <c r="V226" s="93"/>
    </row>
    <row r="227" spans="1:22" s="124" customFormat="1" ht="25.5">
      <c r="A227" s="90" t="s">
        <v>3</v>
      </c>
      <c r="B227" s="96" t="s">
        <v>431</v>
      </c>
      <c r="C227" s="97" t="s">
        <v>425</v>
      </c>
      <c r="D227" s="97" t="s">
        <v>159</v>
      </c>
      <c r="E227" s="97" t="s">
        <v>432</v>
      </c>
      <c r="F227" s="90" t="s">
        <v>238</v>
      </c>
      <c r="G227" s="93">
        <f>SUM(H227:K227)</f>
        <v>1475</v>
      </c>
      <c r="H227" s="93">
        <v>1475</v>
      </c>
      <c r="I227" s="93"/>
      <c r="J227" s="93">
        <v>0</v>
      </c>
      <c r="K227" s="93">
        <v>0</v>
      </c>
      <c r="L227" s="93">
        <f>SUM(M227:P227)</f>
        <v>1475</v>
      </c>
      <c r="M227" s="93">
        <f t="shared" si="65"/>
        <v>1475</v>
      </c>
      <c r="N227" s="93">
        <f t="shared" si="65"/>
        <v>0</v>
      </c>
      <c r="O227" s="93">
        <f t="shared" si="65"/>
        <v>0</v>
      </c>
      <c r="P227" s="93">
        <f t="shared" si="65"/>
        <v>0</v>
      </c>
      <c r="Q227" s="93">
        <f>SUM(R227:U227)</f>
        <v>775</v>
      </c>
      <c r="R227" s="93">
        <v>775</v>
      </c>
      <c r="S227" s="93"/>
      <c r="T227" s="93">
        <v>0</v>
      </c>
      <c r="U227" s="93">
        <v>0</v>
      </c>
      <c r="V227" s="93"/>
    </row>
    <row r="228" spans="1:22" s="124" customFormat="1" ht="25.5">
      <c r="A228" s="90" t="s">
        <v>3</v>
      </c>
      <c r="B228" s="96" t="s">
        <v>433</v>
      </c>
      <c r="C228" s="97" t="s">
        <v>425</v>
      </c>
      <c r="D228" s="97" t="s">
        <v>159</v>
      </c>
      <c r="E228" s="97" t="s">
        <v>432</v>
      </c>
      <c r="F228" s="90" t="s">
        <v>149</v>
      </c>
      <c r="G228" s="93">
        <f>SUM(H228:K228)</f>
        <v>1480</v>
      </c>
      <c r="H228" s="93">
        <v>1480</v>
      </c>
      <c r="I228" s="93"/>
      <c r="J228" s="93">
        <v>0</v>
      </c>
      <c r="K228" s="93">
        <v>0</v>
      </c>
      <c r="L228" s="93">
        <f>SUM(M228:P228)</f>
        <v>1480</v>
      </c>
      <c r="M228" s="93">
        <f t="shared" si="65"/>
        <v>1480</v>
      </c>
      <c r="N228" s="93">
        <f t="shared" si="65"/>
        <v>0</v>
      </c>
      <c r="O228" s="93">
        <f t="shared" si="65"/>
        <v>0</v>
      </c>
      <c r="P228" s="93">
        <f t="shared" si="65"/>
        <v>0</v>
      </c>
      <c r="Q228" s="93">
        <f>SUM(R228:U228)</f>
        <v>700</v>
      </c>
      <c r="R228" s="93">
        <v>700</v>
      </c>
      <c r="S228" s="93"/>
      <c r="T228" s="93">
        <v>0</v>
      </c>
      <c r="U228" s="93">
        <v>0</v>
      </c>
      <c r="V228" s="93"/>
    </row>
    <row r="229" spans="1:22" s="154" customFormat="1" ht="13.5">
      <c r="A229" s="87" t="s">
        <v>274</v>
      </c>
      <c r="B229" s="133" t="s">
        <v>155</v>
      </c>
      <c r="C229" s="109"/>
      <c r="D229" s="110"/>
      <c r="E229" s="150"/>
      <c r="F229" s="152"/>
      <c r="G229" s="143"/>
      <c r="H229" s="143"/>
      <c r="I229" s="143"/>
      <c r="J229" s="143"/>
      <c r="K229" s="143"/>
      <c r="L229" s="143"/>
      <c r="M229" s="143"/>
      <c r="N229" s="143"/>
      <c r="O229" s="143"/>
      <c r="P229" s="143"/>
      <c r="Q229" s="143"/>
      <c r="R229" s="143"/>
      <c r="S229" s="143"/>
      <c r="T229" s="143"/>
      <c r="U229" s="143"/>
      <c r="V229" s="143"/>
    </row>
    <row r="230" spans="1:22" s="124" customFormat="1" ht="12.75">
      <c r="A230" s="90" t="s">
        <v>3</v>
      </c>
      <c r="B230" s="96" t="s">
        <v>434</v>
      </c>
      <c r="C230" s="97" t="s">
        <v>435</v>
      </c>
      <c r="D230" s="97" t="s">
        <v>155</v>
      </c>
      <c r="E230" s="97" t="s">
        <v>419</v>
      </c>
      <c r="F230" s="90">
        <v>2022</v>
      </c>
      <c r="G230" s="93">
        <f>SUM(H230:K230)</f>
        <v>500</v>
      </c>
      <c r="H230" s="93">
        <v>500</v>
      </c>
      <c r="I230" s="93"/>
      <c r="J230" s="93">
        <v>0</v>
      </c>
      <c r="K230" s="93">
        <v>0</v>
      </c>
      <c r="L230" s="93">
        <f>SUM(M230:P230)</f>
        <v>500</v>
      </c>
      <c r="M230" s="93">
        <f t="shared" ref="M230:P232" si="66">H230</f>
        <v>500</v>
      </c>
      <c r="N230" s="93">
        <f t="shared" si="66"/>
        <v>0</v>
      </c>
      <c r="O230" s="93">
        <f t="shared" si="66"/>
        <v>0</v>
      </c>
      <c r="P230" s="93">
        <f t="shared" si="66"/>
        <v>0</v>
      </c>
      <c r="Q230" s="93">
        <f>SUM(R230:U230)</f>
        <v>500</v>
      </c>
      <c r="R230" s="93">
        <v>500</v>
      </c>
      <c r="S230" s="93"/>
      <c r="T230" s="93">
        <v>0</v>
      </c>
      <c r="U230" s="93">
        <v>0</v>
      </c>
      <c r="V230" s="93"/>
    </row>
    <row r="231" spans="1:22" s="124" customFormat="1" ht="63.75">
      <c r="A231" s="90" t="s">
        <v>3</v>
      </c>
      <c r="B231" s="96" t="s">
        <v>436</v>
      </c>
      <c r="C231" s="97" t="s">
        <v>435</v>
      </c>
      <c r="D231" s="97" t="s">
        <v>155</v>
      </c>
      <c r="E231" s="97" t="s">
        <v>437</v>
      </c>
      <c r="F231" s="90" t="s">
        <v>238</v>
      </c>
      <c r="G231" s="93">
        <f>SUM(H231:K231)</f>
        <v>1500</v>
      </c>
      <c r="H231" s="93">
        <v>1500</v>
      </c>
      <c r="I231" s="93"/>
      <c r="J231" s="93">
        <v>0</v>
      </c>
      <c r="K231" s="93">
        <v>0</v>
      </c>
      <c r="L231" s="93">
        <f>SUM(M231:P231)</f>
        <v>1500</v>
      </c>
      <c r="M231" s="93">
        <f t="shared" si="66"/>
        <v>1500</v>
      </c>
      <c r="N231" s="93">
        <f t="shared" si="66"/>
        <v>0</v>
      </c>
      <c r="O231" s="93">
        <f t="shared" si="66"/>
        <v>0</v>
      </c>
      <c r="P231" s="93">
        <f t="shared" si="66"/>
        <v>0</v>
      </c>
      <c r="Q231" s="93">
        <f>SUM(R231:U231)</f>
        <v>950</v>
      </c>
      <c r="R231" s="93">
        <v>950</v>
      </c>
      <c r="S231" s="93"/>
      <c r="T231" s="93">
        <v>0</v>
      </c>
      <c r="U231" s="93">
        <v>0</v>
      </c>
      <c r="V231" s="93"/>
    </row>
    <row r="232" spans="1:22" s="124" customFormat="1" ht="25.5">
      <c r="A232" s="90" t="s">
        <v>3</v>
      </c>
      <c r="B232" s="96" t="s">
        <v>438</v>
      </c>
      <c r="C232" s="97" t="s">
        <v>435</v>
      </c>
      <c r="D232" s="97" t="s">
        <v>155</v>
      </c>
      <c r="E232" s="97" t="s">
        <v>396</v>
      </c>
      <c r="F232" s="90" t="s">
        <v>238</v>
      </c>
      <c r="G232" s="93">
        <f>SUM(H232:K232)</f>
        <v>550</v>
      </c>
      <c r="H232" s="93">
        <v>550</v>
      </c>
      <c r="I232" s="93"/>
      <c r="J232" s="93">
        <v>0</v>
      </c>
      <c r="K232" s="93">
        <v>0</v>
      </c>
      <c r="L232" s="93">
        <f>SUM(M232:P232)</f>
        <v>550</v>
      </c>
      <c r="M232" s="93">
        <f t="shared" si="66"/>
        <v>550</v>
      </c>
      <c r="N232" s="93">
        <f t="shared" si="66"/>
        <v>0</v>
      </c>
      <c r="O232" s="93">
        <f t="shared" si="66"/>
        <v>0</v>
      </c>
      <c r="P232" s="93">
        <f t="shared" si="66"/>
        <v>0</v>
      </c>
      <c r="Q232" s="93">
        <f>SUM(R232:U232)</f>
        <v>550</v>
      </c>
      <c r="R232" s="93">
        <v>550</v>
      </c>
      <c r="S232" s="93"/>
      <c r="T232" s="93">
        <v>0</v>
      </c>
      <c r="U232" s="93">
        <v>0</v>
      </c>
      <c r="V232" s="93"/>
    </row>
    <row r="233" spans="1:22" s="154" customFormat="1" ht="13.5">
      <c r="A233" s="87" t="s">
        <v>274</v>
      </c>
      <c r="B233" s="133" t="s">
        <v>153</v>
      </c>
      <c r="C233" s="109"/>
      <c r="D233" s="110"/>
      <c r="E233" s="150"/>
      <c r="F233" s="152"/>
      <c r="G233" s="143"/>
      <c r="H233" s="143"/>
      <c r="I233" s="143"/>
      <c r="J233" s="143"/>
      <c r="K233" s="143"/>
      <c r="L233" s="143"/>
      <c r="M233" s="143"/>
      <c r="N233" s="143"/>
      <c r="O233" s="143"/>
      <c r="P233" s="143"/>
      <c r="Q233" s="143"/>
      <c r="R233" s="143"/>
      <c r="S233" s="143"/>
      <c r="T233" s="143">
        <f>SUM(T234:T234)</f>
        <v>0</v>
      </c>
      <c r="U233" s="143">
        <f>SUM(U234:U234)</f>
        <v>0</v>
      </c>
      <c r="V233" s="143"/>
    </row>
    <row r="234" spans="1:22" s="124" customFormat="1" ht="51">
      <c r="A234" s="90" t="s">
        <v>3</v>
      </c>
      <c r="B234" s="96" t="s">
        <v>439</v>
      </c>
      <c r="C234" s="97" t="s">
        <v>440</v>
      </c>
      <c r="D234" s="97" t="s">
        <v>153</v>
      </c>
      <c r="E234" s="97" t="s">
        <v>441</v>
      </c>
      <c r="F234" s="90" t="s">
        <v>238</v>
      </c>
      <c r="G234" s="93">
        <f>SUM(H234:K234)</f>
        <v>1500</v>
      </c>
      <c r="H234" s="93">
        <v>1500</v>
      </c>
      <c r="I234" s="93"/>
      <c r="J234" s="93"/>
      <c r="K234" s="93"/>
      <c r="L234" s="93">
        <f>SUM(M234:P234)</f>
        <v>1500</v>
      </c>
      <c r="M234" s="93">
        <f>H234</f>
        <v>1500</v>
      </c>
      <c r="N234" s="93">
        <f>I234</f>
        <v>0</v>
      </c>
      <c r="O234" s="93">
        <f>J234</f>
        <v>0</v>
      </c>
      <c r="P234" s="93">
        <f>K234</f>
        <v>0</v>
      </c>
      <c r="Q234" s="93">
        <f>SUM(R234:U234)</f>
        <v>1070</v>
      </c>
      <c r="R234" s="93">
        <v>1070</v>
      </c>
      <c r="S234" s="93"/>
      <c r="T234" s="93"/>
      <c r="U234" s="93"/>
      <c r="V234" s="93"/>
    </row>
    <row r="235" spans="1:22" s="154" customFormat="1" ht="13.5">
      <c r="A235" s="87" t="s">
        <v>274</v>
      </c>
      <c r="B235" s="133" t="s">
        <v>152</v>
      </c>
      <c r="C235" s="109"/>
      <c r="D235" s="110"/>
      <c r="E235" s="150"/>
      <c r="F235" s="152"/>
      <c r="G235" s="143"/>
      <c r="H235" s="143"/>
      <c r="I235" s="143"/>
      <c r="J235" s="143"/>
      <c r="K235" s="143"/>
      <c r="L235" s="143"/>
      <c r="M235" s="143"/>
      <c r="N235" s="143"/>
      <c r="O235" s="143"/>
      <c r="P235" s="143"/>
      <c r="Q235" s="143"/>
      <c r="R235" s="143"/>
      <c r="S235" s="143"/>
      <c r="T235" s="143"/>
      <c r="U235" s="143"/>
      <c r="V235" s="143"/>
    </row>
    <row r="236" spans="1:22" s="124" customFormat="1" ht="25.5">
      <c r="A236" s="90" t="s">
        <v>3</v>
      </c>
      <c r="B236" s="96" t="s">
        <v>442</v>
      </c>
      <c r="C236" s="97" t="s">
        <v>443</v>
      </c>
      <c r="D236" s="97" t="s">
        <v>152</v>
      </c>
      <c r="E236" s="97" t="s">
        <v>444</v>
      </c>
      <c r="F236" s="90" t="s">
        <v>238</v>
      </c>
      <c r="G236" s="93">
        <f>SUM(H236:K236)</f>
        <v>690</v>
      </c>
      <c r="H236" s="93">
        <v>690</v>
      </c>
      <c r="I236" s="93"/>
      <c r="J236" s="93">
        <v>0</v>
      </c>
      <c r="K236" s="93">
        <v>0</v>
      </c>
      <c r="L236" s="93">
        <f>SUM(M236:P236)</f>
        <v>690</v>
      </c>
      <c r="M236" s="93">
        <f t="shared" ref="M236:P238" si="67">H236</f>
        <v>690</v>
      </c>
      <c r="N236" s="93">
        <f t="shared" si="67"/>
        <v>0</v>
      </c>
      <c r="O236" s="93">
        <f t="shared" si="67"/>
        <v>0</v>
      </c>
      <c r="P236" s="93">
        <f t="shared" si="67"/>
        <v>0</v>
      </c>
      <c r="Q236" s="93">
        <f>SUM(R236:U236)</f>
        <v>690</v>
      </c>
      <c r="R236" s="93">
        <v>690</v>
      </c>
      <c r="S236" s="93"/>
      <c r="T236" s="93">
        <v>0</v>
      </c>
      <c r="U236" s="93">
        <v>0</v>
      </c>
      <c r="V236" s="93"/>
    </row>
    <row r="237" spans="1:22" s="124" customFormat="1" ht="38.25">
      <c r="A237" s="90" t="s">
        <v>3</v>
      </c>
      <c r="B237" s="96" t="s">
        <v>445</v>
      </c>
      <c r="C237" s="97" t="s">
        <v>443</v>
      </c>
      <c r="D237" s="97" t="s">
        <v>152</v>
      </c>
      <c r="E237" s="97" t="s">
        <v>396</v>
      </c>
      <c r="F237" s="90" t="s">
        <v>238</v>
      </c>
      <c r="G237" s="93">
        <f>SUM(H237:K237)</f>
        <v>556</v>
      </c>
      <c r="H237" s="93">
        <v>556</v>
      </c>
      <c r="I237" s="93"/>
      <c r="J237" s="93">
        <v>0</v>
      </c>
      <c r="K237" s="93">
        <v>0</v>
      </c>
      <c r="L237" s="93">
        <f>SUM(M237:P237)</f>
        <v>556</v>
      </c>
      <c r="M237" s="93">
        <f t="shared" si="67"/>
        <v>556</v>
      </c>
      <c r="N237" s="93">
        <f t="shared" si="67"/>
        <v>0</v>
      </c>
      <c r="O237" s="93">
        <f t="shared" si="67"/>
        <v>0</v>
      </c>
      <c r="P237" s="93">
        <f t="shared" si="67"/>
        <v>0</v>
      </c>
      <c r="Q237" s="93">
        <f>SUM(R237:U237)</f>
        <v>556</v>
      </c>
      <c r="R237" s="93">
        <v>556</v>
      </c>
      <c r="S237" s="93"/>
      <c r="T237" s="93">
        <v>0</v>
      </c>
      <c r="U237" s="93">
        <v>0</v>
      </c>
      <c r="V237" s="93"/>
    </row>
    <row r="238" spans="1:22" s="124" customFormat="1" ht="25.5">
      <c r="A238" s="90" t="s">
        <v>3</v>
      </c>
      <c r="B238" s="96" t="s">
        <v>446</v>
      </c>
      <c r="C238" s="97" t="s">
        <v>443</v>
      </c>
      <c r="D238" s="97" t="s">
        <v>152</v>
      </c>
      <c r="E238" s="97" t="s">
        <v>393</v>
      </c>
      <c r="F238" s="90" t="s">
        <v>238</v>
      </c>
      <c r="G238" s="93">
        <f>SUM(H238:K238)</f>
        <v>870</v>
      </c>
      <c r="H238" s="93">
        <v>870</v>
      </c>
      <c r="I238" s="93"/>
      <c r="J238" s="93">
        <v>0</v>
      </c>
      <c r="K238" s="93">
        <v>0</v>
      </c>
      <c r="L238" s="93">
        <f>SUM(M238:P238)</f>
        <v>870</v>
      </c>
      <c r="M238" s="93">
        <f t="shared" si="67"/>
        <v>870</v>
      </c>
      <c r="N238" s="93">
        <f t="shared" si="67"/>
        <v>0</v>
      </c>
      <c r="O238" s="93">
        <f t="shared" si="67"/>
        <v>0</v>
      </c>
      <c r="P238" s="93">
        <f t="shared" si="67"/>
        <v>0</v>
      </c>
      <c r="Q238" s="93">
        <f>SUM(R238:U238)</f>
        <v>314</v>
      </c>
      <c r="R238" s="93">
        <v>314</v>
      </c>
      <c r="S238" s="93"/>
      <c r="T238" s="93">
        <v>0</v>
      </c>
      <c r="U238" s="93">
        <v>0</v>
      </c>
      <c r="V238" s="93"/>
    </row>
    <row r="239" spans="1:22" s="154" customFormat="1" ht="13.5">
      <c r="A239" s="87" t="s">
        <v>274</v>
      </c>
      <c r="B239" s="133" t="s">
        <v>150</v>
      </c>
      <c r="C239" s="109"/>
      <c r="D239" s="110"/>
      <c r="E239" s="150"/>
      <c r="F239" s="152"/>
      <c r="G239" s="143"/>
      <c r="H239" s="143"/>
      <c r="I239" s="143"/>
      <c r="J239" s="143"/>
      <c r="K239" s="143"/>
      <c r="L239" s="143"/>
      <c r="M239" s="143"/>
      <c r="N239" s="143"/>
      <c r="O239" s="143"/>
      <c r="P239" s="143"/>
      <c r="Q239" s="143"/>
      <c r="R239" s="143"/>
      <c r="S239" s="143"/>
      <c r="T239" s="143"/>
      <c r="U239" s="143"/>
      <c r="V239" s="143"/>
    </row>
    <row r="240" spans="1:22" s="124" customFormat="1" ht="38.25">
      <c r="A240" s="90" t="s">
        <v>3</v>
      </c>
      <c r="B240" s="96" t="s">
        <v>447</v>
      </c>
      <c r="C240" s="97" t="s">
        <v>448</v>
      </c>
      <c r="D240" s="97" t="s">
        <v>150</v>
      </c>
      <c r="E240" s="97" t="s">
        <v>427</v>
      </c>
      <c r="F240" s="90" t="s">
        <v>238</v>
      </c>
      <c r="G240" s="93">
        <f>SUM(H240:K240)</f>
        <v>772</v>
      </c>
      <c r="H240" s="93">
        <v>772</v>
      </c>
      <c r="I240" s="93"/>
      <c r="J240" s="93">
        <v>0</v>
      </c>
      <c r="K240" s="93">
        <v>0</v>
      </c>
      <c r="L240" s="93">
        <f>SUM(M240:P240)</f>
        <v>772</v>
      </c>
      <c r="M240" s="93">
        <f t="shared" ref="M240:P242" si="68">H240</f>
        <v>772</v>
      </c>
      <c r="N240" s="93">
        <f t="shared" si="68"/>
        <v>0</v>
      </c>
      <c r="O240" s="93">
        <f t="shared" si="68"/>
        <v>0</v>
      </c>
      <c r="P240" s="93">
        <f t="shared" si="68"/>
        <v>0</v>
      </c>
      <c r="Q240" s="93">
        <f>SUM(R240:U240)</f>
        <v>772</v>
      </c>
      <c r="R240" s="93">
        <v>772</v>
      </c>
      <c r="S240" s="93"/>
      <c r="T240" s="93">
        <v>0</v>
      </c>
      <c r="U240" s="93">
        <v>0</v>
      </c>
      <c r="V240" s="93"/>
    </row>
    <row r="241" spans="1:22" s="124" customFormat="1" ht="38.25">
      <c r="A241" s="90" t="s">
        <v>3</v>
      </c>
      <c r="B241" s="96" t="s">
        <v>449</v>
      </c>
      <c r="C241" s="97" t="s">
        <v>236</v>
      </c>
      <c r="D241" s="97" t="s">
        <v>150</v>
      </c>
      <c r="E241" s="97" t="s">
        <v>450</v>
      </c>
      <c r="F241" s="90" t="s">
        <v>238</v>
      </c>
      <c r="G241" s="93">
        <f>SUM(H241:K241)</f>
        <v>1650</v>
      </c>
      <c r="H241" s="93">
        <v>1650</v>
      </c>
      <c r="I241" s="93"/>
      <c r="J241" s="93">
        <v>0</v>
      </c>
      <c r="K241" s="93">
        <v>0</v>
      </c>
      <c r="L241" s="93">
        <f>SUM(M241:P241)</f>
        <v>1650</v>
      </c>
      <c r="M241" s="93">
        <f t="shared" si="68"/>
        <v>1650</v>
      </c>
      <c r="N241" s="93">
        <f t="shared" si="68"/>
        <v>0</v>
      </c>
      <c r="O241" s="93">
        <f t="shared" si="68"/>
        <v>0</v>
      </c>
      <c r="P241" s="93">
        <f t="shared" si="68"/>
        <v>0</v>
      </c>
      <c r="Q241" s="93">
        <f>SUM(R241:U241)</f>
        <v>750</v>
      </c>
      <c r="R241" s="93">
        <v>750</v>
      </c>
      <c r="S241" s="93"/>
      <c r="T241" s="93">
        <v>0</v>
      </c>
      <c r="U241" s="93">
        <v>0</v>
      </c>
      <c r="V241" s="93"/>
    </row>
    <row r="242" spans="1:22" s="124" customFormat="1" ht="63.75">
      <c r="A242" s="90" t="s">
        <v>3</v>
      </c>
      <c r="B242" s="96" t="s">
        <v>451</v>
      </c>
      <c r="C242" s="97" t="s">
        <v>448</v>
      </c>
      <c r="D242" s="97" t="s">
        <v>150</v>
      </c>
      <c r="E242" s="97">
        <v>1</v>
      </c>
      <c r="F242" s="90">
        <v>2022</v>
      </c>
      <c r="G242" s="93">
        <f>SUM(H242:K242)</f>
        <v>370.6</v>
      </c>
      <c r="H242" s="93">
        <v>242</v>
      </c>
      <c r="I242" s="93"/>
      <c r="J242" s="93">
        <v>121.6</v>
      </c>
      <c r="K242" s="93">
        <v>7</v>
      </c>
      <c r="L242" s="93">
        <f>SUM(M242:P242)</f>
        <v>370.6</v>
      </c>
      <c r="M242" s="93">
        <f t="shared" si="68"/>
        <v>242</v>
      </c>
      <c r="N242" s="93">
        <f t="shared" si="68"/>
        <v>0</v>
      </c>
      <c r="O242" s="93">
        <f t="shared" si="68"/>
        <v>121.6</v>
      </c>
      <c r="P242" s="93">
        <f t="shared" si="68"/>
        <v>7</v>
      </c>
      <c r="Q242" s="93">
        <f>SUM(R242:U242)</f>
        <v>370.6</v>
      </c>
      <c r="R242" s="93">
        <v>242</v>
      </c>
      <c r="S242" s="93"/>
      <c r="T242" s="93">
        <v>121.6</v>
      </c>
      <c r="U242" s="93">
        <v>7</v>
      </c>
      <c r="V242" s="156" t="s">
        <v>452</v>
      </c>
    </row>
    <row r="243" spans="1:22" s="154" customFormat="1" ht="13.5">
      <c r="A243" s="87" t="s">
        <v>274</v>
      </c>
      <c r="B243" s="133" t="s">
        <v>160</v>
      </c>
      <c r="C243" s="109"/>
      <c r="D243" s="110"/>
      <c r="E243" s="150"/>
      <c r="F243" s="152"/>
      <c r="G243" s="111"/>
      <c r="H243" s="111"/>
      <c r="I243" s="111"/>
      <c r="J243" s="111"/>
      <c r="K243" s="111"/>
      <c r="L243" s="111"/>
      <c r="M243" s="111"/>
      <c r="N243" s="111"/>
      <c r="O243" s="111"/>
      <c r="P243" s="111"/>
      <c r="Q243" s="111"/>
      <c r="R243" s="111"/>
      <c r="S243" s="111"/>
      <c r="T243" s="111"/>
      <c r="U243" s="111"/>
      <c r="V243" s="153"/>
    </row>
    <row r="244" spans="1:22" s="124" customFormat="1" ht="25.5">
      <c r="A244" s="90" t="s">
        <v>3</v>
      </c>
      <c r="B244" s="96" t="s">
        <v>453</v>
      </c>
      <c r="C244" s="97" t="s">
        <v>454</v>
      </c>
      <c r="D244" s="97" t="s">
        <v>160</v>
      </c>
      <c r="E244" s="97" t="s">
        <v>419</v>
      </c>
      <c r="F244" s="90" t="s">
        <v>149</v>
      </c>
      <c r="G244" s="157">
        <f>SUM(H244:K244)</f>
        <v>500</v>
      </c>
      <c r="H244" s="157">
        <v>500</v>
      </c>
      <c r="I244" s="93"/>
      <c r="J244" s="93">
        <v>0</v>
      </c>
      <c r="K244" s="93">
        <v>0</v>
      </c>
      <c r="L244" s="93">
        <f>SUM(M244:P244)</f>
        <v>500</v>
      </c>
      <c r="M244" s="93">
        <f t="shared" ref="M244:P246" si="69">H244</f>
        <v>500</v>
      </c>
      <c r="N244" s="93">
        <f t="shared" si="69"/>
        <v>0</v>
      </c>
      <c r="O244" s="93">
        <f t="shared" si="69"/>
        <v>0</v>
      </c>
      <c r="P244" s="93">
        <f t="shared" si="69"/>
        <v>0</v>
      </c>
      <c r="Q244" s="93">
        <f>SUM(R244:U244)</f>
        <v>500</v>
      </c>
      <c r="R244" s="93">
        <v>500</v>
      </c>
      <c r="S244" s="93"/>
      <c r="T244" s="93">
        <v>0</v>
      </c>
      <c r="U244" s="93">
        <v>0</v>
      </c>
      <c r="V244" s="157"/>
    </row>
    <row r="245" spans="1:22" s="124" customFormat="1" ht="38.25">
      <c r="A245" s="90" t="s">
        <v>3</v>
      </c>
      <c r="B245" s="96" t="s">
        <v>455</v>
      </c>
      <c r="C245" s="97" t="s">
        <v>236</v>
      </c>
      <c r="D245" s="97" t="s">
        <v>160</v>
      </c>
      <c r="E245" s="97" t="s">
        <v>456</v>
      </c>
      <c r="F245" s="90" t="s">
        <v>149</v>
      </c>
      <c r="G245" s="157">
        <f>SUM(H245:K245)</f>
        <v>1600</v>
      </c>
      <c r="H245" s="157">
        <v>1600</v>
      </c>
      <c r="I245" s="93"/>
      <c r="J245" s="93">
        <v>0</v>
      </c>
      <c r="K245" s="93">
        <v>0</v>
      </c>
      <c r="L245" s="93">
        <f>SUM(M245:P245)</f>
        <v>1600</v>
      </c>
      <c r="M245" s="93">
        <f t="shared" si="69"/>
        <v>1600</v>
      </c>
      <c r="N245" s="93">
        <f t="shared" si="69"/>
        <v>0</v>
      </c>
      <c r="O245" s="93">
        <f t="shared" si="69"/>
        <v>0</v>
      </c>
      <c r="P245" s="93">
        <f t="shared" si="69"/>
        <v>0</v>
      </c>
      <c r="Q245" s="93">
        <f>SUM(R245:U245)</f>
        <v>600</v>
      </c>
      <c r="R245" s="93">
        <v>600</v>
      </c>
      <c r="S245" s="93"/>
      <c r="T245" s="93">
        <v>0</v>
      </c>
      <c r="U245" s="93">
        <v>0</v>
      </c>
      <c r="V245" s="157"/>
    </row>
    <row r="246" spans="1:22" s="124" customFormat="1" ht="38.25">
      <c r="A246" s="90" t="s">
        <v>3</v>
      </c>
      <c r="B246" s="96" t="s">
        <v>457</v>
      </c>
      <c r="C246" s="97" t="s">
        <v>454</v>
      </c>
      <c r="D246" s="97" t="s">
        <v>160</v>
      </c>
      <c r="E246" s="97" t="s">
        <v>393</v>
      </c>
      <c r="F246" s="90" t="s">
        <v>149</v>
      </c>
      <c r="G246" s="157">
        <f>SUM(H246:K246)</f>
        <v>790</v>
      </c>
      <c r="H246" s="157">
        <v>790</v>
      </c>
      <c r="I246" s="93"/>
      <c r="J246" s="93">
        <v>0</v>
      </c>
      <c r="K246" s="93">
        <v>0</v>
      </c>
      <c r="L246" s="93">
        <f>SUM(M246:P246)</f>
        <v>790</v>
      </c>
      <c r="M246" s="93">
        <f t="shared" si="69"/>
        <v>790</v>
      </c>
      <c r="N246" s="93">
        <f t="shared" si="69"/>
        <v>0</v>
      </c>
      <c r="O246" s="93">
        <f t="shared" si="69"/>
        <v>0</v>
      </c>
      <c r="P246" s="93">
        <f t="shared" si="69"/>
        <v>0</v>
      </c>
      <c r="Q246" s="93">
        <f>SUM(R246:U246)</f>
        <v>500</v>
      </c>
      <c r="R246" s="93">
        <v>500</v>
      </c>
      <c r="S246" s="93"/>
      <c r="T246" s="93">
        <v>0</v>
      </c>
      <c r="U246" s="93">
        <v>0</v>
      </c>
      <c r="V246" s="157"/>
    </row>
    <row r="247" spans="1:22">
      <c r="A247" s="87" t="s">
        <v>458</v>
      </c>
      <c r="B247" s="126" t="s">
        <v>204</v>
      </c>
      <c r="C247" s="132"/>
      <c r="D247" s="132"/>
      <c r="E247" s="158"/>
      <c r="F247" s="159"/>
      <c r="G247" s="100">
        <f t="shared" ref="G247:U247" si="70">G248</f>
        <v>650</v>
      </c>
      <c r="H247" s="100">
        <f t="shared" si="70"/>
        <v>650</v>
      </c>
      <c r="I247" s="100">
        <f t="shared" si="70"/>
        <v>0</v>
      </c>
      <c r="J247" s="100">
        <f t="shared" si="70"/>
        <v>0</v>
      </c>
      <c r="K247" s="100">
        <f t="shared" si="70"/>
        <v>0</v>
      </c>
      <c r="L247" s="100">
        <f t="shared" si="70"/>
        <v>650</v>
      </c>
      <c r="M247" s="100">
        <f t="shared" si="70"/>
        <v>650</v>
      </c>
      <c r="N247" s="100">
        <f t="shared" si="70"/>
        <v>0</v>
      </c>
      <c r="O247" s="100">
        <f t="shared" si="70"/>
        <v>0</v>
      </c>
      <c r="P247" s="100">
        <f t="shared" si="70"/>
        <v>0</v>
      </c>
      <c r="Q247" s="100">
        <f t="shared" si="70"/>
        <v>258</v>
      </c>
      <c r="R247" s="100">
        <f t="shared" si="70"/>
        <v>258</v>
      </c>
      <c r="S247" s="100">
        <f t="shared" si="70"/>
        <v>0</v>
      </c>
      <c r="T247" s="100">
        <f t="shared" si="70"/>
        <v>0</v>
      </c>
      <c r="U247" s="100">
        <f t="shared" si="70"/>
        <v>0</v>
      </c>
      <c r="V247" s="100"/>
    </row>
    <row r="248" spans="1:22" ht="38.25">
      <c r="A248" s="160" t="s">
        <v>3</v>
      </c>
      <c r="B248" s="122" t="s">
        <v>459</v>
      </c>
      <c r="C248" s="92" t="s">
        <v>244</v>
      </c>
      <c r="D248" s="92" t="s">
        <v>460</v>
      </c>
      <c r="E248" s="161"/>
      <c r="F248" s="161"/>
      <c r="G248" s="116">
        <v>650</v>
      </c>
      <c r="H248" s="129">
        <v>650</v>
      </c>
      <c r="I248" s="129"/>
      <c r="J248" s="129"/>
      <c r="K248" s="129"/>
      <c r="L248" s="130">
        <v>650</v>
      </c>
      <c r="M248" s="130">
        <v>650</v>
      </c>
      <c r="N248" s="130"/>
      <c r="O248" s="130"/>
      <c r="P248" s="130"/>
      <c r="Q248" s="130">
        <v>258</v>
      </c>
      <c r="R248" s="130">
        <v>258</v>
      </c>
      <c r="S248" s="93">
        <v>0</v>
      </c>
      <c r="T248" s="93">
        <v>0</v>
      </c>
      <c r="U248" s="93">
        <v>0</v>
      </c>
      <c r="V248" s="95"/>
    </row>
    <row r="249" spans="1:22" s="89" customFormat="1">
      <c r="A249" s="87" t="s">
        <v>461</v>
      </c>
      <c r="B249" s="133" t="s">
        <v>208</v>
      </c>
      <c r="C249" s="85"/>
      <c r="D249" s="85"/>
      <c r="E249" s="162"/>
      <c r="F249" s="162"/>
      <c r="G249" s="163">
        <f t="shared" ref="G249:U249" si="71">SUM(G250:G253)</f>
        <v>2100</v>
      </c>
      <c r="H249" s="163">
        <f t="shared" si="71"/>
        <v>2100</v>
      </c>
      <c r="I249" s="163">
        <f t="shared" si="71"/>
        <v>0</v>
      </c>
      <c r="J249" s="163">
        <f t="shared" si="71"/>
        <v>0</v>
      </c>
      <c r="K249" s="163">
        <f t="shared" si="71"/>
        <v>0</v>
      </c>
      <c r="L249" s="163">
        <f t="shared" si="71"/>
        <v>2100</v>
      </c>
      <c r="M249" s="163">
        <f t="shared" si="71"/>
        <v>2100</v>
      </c>
      <c r="N249" s="163">
        <f t="shared" si="71"/>
        <v>0</v>
      </c>
      <c r="O249" s="163">
        <f t="shared" si="71"/>
        <v>0</v>
      </c>
      <c r="P249" s="163">
        <f t="shared" si="71"/>
        <v>0</v>
      </c>
      <c r="Q249" s="163">
        <f t="shared" si="71"/>
        <v>1880</v>
      </c>
      <c r="R249" s="163">
        <f t="shared" si="71"/>
        <v>1880</v>
      </c>
      <c r="S249" s="163">
        <f t="shared" si="71"/>
        <v>0</v>
      </c>
      <c r="T249" s="163">
        <f t="shared" si="71"/>
        <v>0</v>
      </c>
      <c r="U249" s="163">
        <f t="shared" si="71"/>
        <v>0</v>
      </c>
      <c r="V249" s="101"/>
    </row>
    <row r="250" spans="1:22" ht="38.25">
      <c r="A250" s="160" t="s">
        <v>3</v>
      </c>
      <c r="B250" s="122" t="s">
        <v>462</v>
      </c>
      <c r="C250" s="97" t="s">
        <v>312</v>
      </c>
      <c r="D250" s="155" t="s">
        <v>463</v>
      </c>
      <c r="E250" s="97" t="s">
        <v>464</v>
      </c>
      <c r="F250" s="97" t="s">
        <v>238</v>
      </c>
      <c r="G250" s="116">
        <f>SUM(H250:K250)</f>
        <v>600</v>
      </c>
      <c r="H250" s="116">
        <v>600</v>
      </c>
      <c r="I250" s="103">
        <v>0</v>
      </c>
      <c r="J250" s="103">
        <v>0</v>
      </c>
      <c r="K250" s="103">
        <v>0</v>
      </c>
      <c r="L250" s="116">
        <f>SUM(M250:P250)</f>
        <v>600</v>
      </c>
      <c r="M250" s="116">
        <v>600</v>
      </c>
      <c r="N250" s="103">
        <v>0</v>
      </c>
      <c r="O250" s="103">
        <v>0</v>
      </c>
      <c r="P250" s="103">
        <v>0</v>
      </c>
      <c r="Q250" s="116">
        <f>SUM(R250:U250)</f>
        <v>380</v>
      </c>
      <c r="R250" s="116">
        <v>380</v>
      </c>
      <c r="S250" s="103">
        <v>0</v>
      </c>
      <c r="T250" s="103">
        <v>0</v>
      </c>
      <c r="U250" s="103">
        <v>0</v>
      </c>
      <c r="V250" s="164"/>
    </row>
    <row r="251" spans="1:22" ht="39">
      <c r="A251" s="160" t="s">
        <v>3</v>
      </c>
      <c r="B251" s="165" t="s">
        <v>465</v>
      </c>
      <c r="C251" s="97" t="s">
        <v>312</v>
      </c>
      <c r="D251" s="97" t="s">
        <v>463</v>
      </c>
      <c r="E251" s="97" t="s">
        <v>466</v>
      </c>
      <c r="F251" s="97"/>
      <c r="G251" s="116">
        <f>SUM(H251:K251)</f>
        <v>1000</v>
      </c>
      <c r="H251" s="116">
        <v>1000</v>
      </c>
      <c r="I251" s="103">
        <v>0</v>
      </c>
      <c r="J251" s="103">
        <v>0</v>
      </c>
      <c r="K251" s="103">
        <v>0</v>
      </c>
      <c r="L251" s="116">
        <f>SUM(M251:P251)</f>
        <v>1000</v>
      </c>
      <c r="M251" s="116">
        <v>1000</v>
      </c>
      <c r="N251" s="103">
        <v>0</v>
      </c>
      <c r="O251" s="103">
        <v>0</v>
      </c>
      <c r="P251" s="103">
        <v>0</v>
      </c>
      <c r="Q251" s="116">
        <f>SUM(R251:U251)</f>
        <v>1000</v>
      </c>
      <c r="R251" s="116">
        <v>1000</v>
      </c>
      <c r="S251" s="103">
        <v>0</v>
      </c>
      <c r="T251" s="103">
        <v>0</v>
      </c>
      <c r="U251" s="103">
        <v>0</v>
      </c>
      <c r="V251" s="164"/>
    </row>
    <row r="252" spans="1:22" ht="38.25">
      <c r="A252" s="160" t="s">
        <v>3</v>
      </c>
      <c r="B252" s="166" t="s">
        <v>467</v>
      </c>
      <c r="C252" s="97" t="s">
        <v>312</v>
      </c>
      <c r="D252" s="97" t="s">
        <v>463</v>
      </c>
      <c r="E252" s="165"/>
      <c r="F252" s="97">
        <v>2022</v>
      </c>
      <c r="G252" s="116">
        <f>SUM(H252:K252)</f>
        <v>300</v>
      </c>
      <c r="H252" s="93">
        <v>300</v>
      </c>
      <c r="I252" s="93">
        <v>0</v>
      </c>
      <c r="J252" s="93">
        <v>0</v>
      </c>
      <c r="K252" s="93">
        <v>0</v>
      </c>
      <c r="L252" s="116">
        <f>SUM(M252:P252)</f>
        <v>300</v>
      </c>
      <c r="M252" s="93">
        <v>300</v>
      </c>
      <c r="N252" s="93">
        <v>0</v>
      </c>
      <c r="O252" s="93">
        <v>0</v>
      </c>
      <c r="P252" s="93">
        <v>0</v>
      </c>
      <c r="Q252" s="116">
        <f>SUM(R252:U252)</f>
        <v>300</v>
      </c>
      <c r="R252" s="93">
        <v>300</v>
      </c>
      <c r="S252" s="93">
        <v>0</v>
      </c>
      <c r="T252" s="93">
        <v>0</v>
      </c>
      <c r="U252" s="93">
        <v>0</v>
      </c>
      <c r="V252" s="167"/>
    </row>
    <row r="253" spans="1:22" ht="51.75">
      <c r="A253" s="160" t="s">
        <v>3</v>
      </c>
      <c r="B253" s="168" t="s">
        <v>468</v>
      </c>
      <c r="C253" s="97" t="s">
        <v>312</v>
      </c>
      <c r="D253" s="97" t="s">
        <v>463</v>
      </c>
      <c r="E253" s="165"/>
      <c r="F253" s="97">
        <v>2022</v>
      </c>
      <c r="G253" s="117">
        <f>SUM(H253:K253)</f>
        <v>200</v>
      </c>
      <c r="H253" s="103">
        <v>200</v>
      </c>
      <c r="I253" s="103">
        <v>0</v>
      </c>
      <c r="J253" s="103">
        <v>0</v>
      </c>
      <c r="K253" s="103">
        <v>0</v>
      </c>
      <c r="L253" s="117">
        <f>SUM(M253:P253)</f>
        <v>200</v>
      </c>
      <c r="M253" s="103">
        <v>200</v>
      </c>
      <c r="N253" s="103">
        <v>0</v>
      </c>
      <c r="O253" s="103">
        <v>0</v>
      </c>
      <c r="P253" s="103">
        <v>0</v>
      </c>
      <c r="Q253" s="117">
        <f>SUM(R253:U253)</f>
        <v>200</v>
      </c>
      <c r="R253" s="103">
        <v>200</v>
      </c>
      <c r="S253" s="103">
        <v>0</v>
      </c>
      <c r="T253" s="103">
        <v>0</v>
      </c>
      <c r="U253" s="103">
        <v>0</v>
      </c>
      <c r="V253" s="164"/>
    </row>
    <row r="254" spans="1:22">
      <c r="A254" s="87" t="s">
        <v>469</v>
      </c>
      <c r="B254" s="88" t="s">
        <v>245</v>
      </c>
      <c r="C254" s="82"/>
      <c r="D254" s="82"/>
      <c r="E254" s="82"/>
      <c r="F254" s="169"/>
      <c r="G254" s="163">
        <f t="shared" ref="G254:U254" si="72">SUM(G256:G262)</f>
        <v>4843.7999999999993</v>
      </c>
      <c r="H254" s="163">
        <f t="shared" si="72"/>
        <v>4356</v>
      </c>
      <c r="I254" s="163">
        <f t="shared" si="72"/>
        <v>0</v>
      </c>
      <c r="J254" s="163">
        <f t="shared" si="72"/>
        <v>0</v>
      </c>
      <c r="K254" s="163">
        <f t="shared" si="72"/>
        <v>487.8</v>
      </c>
      <c r="L254" s="163">
        <f t="shared" si="72"/>
        <v>4843.7999999999993</v>
      </c>
      <c r="M254" s="163">
        <f t="shared" si="72"/>
        <v>4356</v>
      </c>
      <c r="N254" s="163">
        <f t="shared" si="72"/>
        <v>0</v>
      </c>
      <c r="O254" s="163">
        <f t="shared" si="72"/>
        <v>0</v>
      </c>
      <c r="P254" s="163">
        <f t="shared" si="72"/>
        <v>487.8</v>
      </c>
      <c r="Q254" s="163">
        <f t="shared" si="72"/>
        <v>4843.7999999999993</v>
      </c>
      <c r="R254" s="163">
        <f t="shared" si="72"/>
        <v>4356</v>
      </c>
      <c r="S254" s="163">
        <f t="shared" si="72"/>
        <v>0</v>
      </c>
      <c r="T254" s="163">
        <f t="shared" si="72"/>
        <v>0</v>
      </c>
      <c r="U254" s="163">
        <f t="shared" si="72"/>
        <v>487.8</v>
      </c>
      <c r="V254" s="99"/>
    </row>
    <row r="255" spans="1:22">
      <c r="A255" s="80" t="s">
        <v>274</v>
      </c>
      <c r="B255" s="142" t="s">
        <v>263</v>
      </c>
      <c r="C255" s="92"/>
      <c r="D255" s="92"/>
      <c r="E255" s="82"/>
      <c r="F255" s="169"/>
      <c r="G255" s="163"/>
      <c r="H255" s="163"/>
      <c r="I255" s="163"/>
      <c r="J255" s="163"/>
      <c r="K255" s="163"/>
      <c r="L255" s="163"/>
      <c r="M255" s="163"/>
      <c r="N255" s="163"/>
      <c r="O255" s="163"/>
      <c r="P255" s="163"/>
      <c r="Q255" s="163"/>
      <c r="R255" s="163"/>
      <c r="S255" s="163"/>
      <c r="T255" s="163"/>
      <c r="U255" s="163"/>
      <c r="V255" s="99"/>
    </row>
    <row r="256" spans="1:22" ht="51">
      <c r="A256" s="160" t="s">
        <v>3</v>
      </c>
      <c r="B256" s="91" t="s">
        <v>470</v>
      </c>
      <c r="C256" s="92" t="s">
        <v>247</v>
      </c>
      <c r="D256" s="92" t="s">
        <v>263</v>
      </c>
      <c r="E256" s="92">
        <v>1</v>
      </c>
      <c r="F256" s="92"/>
      <c r="G256" s="102">
        <f>SUM(H256:K256)</f>
        <v>590.1</v>
      </c>
      <c r="H256" s="129">
        <f>545+17</f>
        <v>562</v>
      </c>
      <c r="I256" s="93"/>
      <c r="J256" s="129"/>
      <c r="K256" s="129">
        <f>5%*H256</f>
        <v>28.1</v>
      </c>
      <c r="L256" s="102">
        <v>590.1</v>
      </c>
      <c r="M256" s="129">
        <v>562</v>
      </c>
      <c r="N256" s="93"/>
      <c r="O256" s="129"/>
      <c r="P256" s="129">
        <v>28.1</v>
      </c>
      <c r="Q256" s="102">
        <f>SUM(R256:U256)</f>
        <v>590.1</v>
      </c>
      <c r="R256" s="130">
        <v>562</v>
      </c>
      <c r="S256" s="102"/>
      <c r="T256" s="130"/>
      <c r="U256" s="130">
        <f>5%*R256</f>
        <v>28.1</v>
      </c>
      <c r="V256" s="95"/>
    </row>
    <row r="257" spans="1:22">
      <c r="A257" s="80" t="s">
        <v>274</v>
      </c>
      <c r="B257" s="142" t="s">
        <v>471</v>
      </c>
      <c r="C257" s="82"/>
      <c r="D257" s="82"/>
      <c r="E257" s="82"/>
      <c r="F257" s="169"/>
      <c r="G257" s="163"/>
      <c r="H257" s="163"/>
      <c r="I257" s="163"/>
      <c r="J257" s="163"/>
      <c r="K257" s="163"/>
      <c r="L257" s="163"/>
      <c r="M257" s="163"/>
      <c r="N257" s="163"/>
      <c r="O257" s="163"/>
      <c r="P257" s="163"/>
      <c r="Q257" s="163"/>
      <c r="R257" s="163"/>
      <c r="S257" s="163"/>
      <c r="T257" s="163"/>
      <c r="U257" s="163"/>
      <c r="V257" s="99"/>
    </row>
    <row r="258" spans="1:22" ht="25.5">
      <c r="A258" s="160" t="s">
        <v>3</v>
      </c>
      <c r="B258" s="91" t="s">
        <v>472</v>
      </c>
      <c r="C258" s="92" t="s">
        <v>473</v>
      </c>
      <c r="D258" s="92" t="s">
        <v>471</v>
      </c>
      <c r="E258" s="92" t="s">
        <v>474</v>
      </c>
      <c r="F258" s="92"/>
      <c r="G258" s="102">
        <f>SUM(H258:K258)</f>
        <v>1890</v>
      </c>
      <c r="H258" s="129">
        <v>1800</v>
      </c>
      <c r="I258" s="93"/>
      <c r="J258" s="129"/>
      <c r="K258" s="129">
        <f>5%*H258</f>
        <v>90</v>
      </c>
      <c r="L258" s="102">
        <v>1890</v>
      </c>
      <c r="M258" s="129">
        <v>1800</v>
      </c>
      <c r="N258" s="93"/>
      <c r="O258" s="129"/>
      <c r="P258" s="129">
        <v>90</v>
      </c>
      <c r="Q258" s="102">
        <f>SUM(R258:U258)</f>
        <v>1890</v>
      </c>
      <c r="R258" s="129">
        <v>1800</v>
      </c>
      <c r="S258" s="93"/>
      <c r="T258" s="129"/>
      <c r="U258" s="129">
        <f>5%*R258</f>
        <v>90</v>
      </c>
      <c r="V258" s="95"/>
    </row>
    <row r="259" spans="1:22" ht="38.25">
      <c r="A259" s="160" t="s">
        <v>3</v>
      </c>
      <c r="B259" s="91" t="s">
        <v>475</v>
      </c>
      <c r="C259" s="92" t="s">
        <v>473</v>
      </c>
      <c r="D259" s="92" t="s">
        <v>471</v>
      </c>
      <c r="E259" s="92" t="s">
        <v>476</v>
      </c>
      <c r="F259" s="92"/>
      <c r="G259" s="102">
        <f>SUM(H259:K259)</f>
        <v>203.7</v>
      </c>
      <c r="H259" s="129">
        <v>194</v>
      </c>
      <c r="I259" s="93"/>
      <c r="J259" s="129"/>
      <c r="K259" s="129">
        <f>5%*H259</f>
        <v>9.7000000000000011</v>
      </c>
      <c r="L259" s="102">
        <v>203.7</v>
      </c>
      <c r="M259" s="129">
        <v>194</v>
      </c>
      <c r="N259" s="93"/>
      <c r="O259" s="129"/>
      <c r="P259" s="129">
        <v>9.7000000000000011</v>
      </c>
      <c r="Q259" s="102">
        <f>SUM(R259:U259)</f>
        <v>203.7</v>
      </c>
      <c r="R259" s="129">
        <v>194</v>
      </c>
      <c r="S259" s="102"/>
      <c r="T259" s="130"/>
      <c r="U259" s="130">
        <f>5%*R259</f>
        <v>9.7000000000000011</v>
      </c>
      <c r="V259" s="95"/>
    </row>
    <row r="260" spans="1:22">
      <c r="A260" s="80" t="s">
        <v>274</v>
      </c>
      <c r="B260" s="142" t="s">
        <v>477</v>
      </c>
      <c r="C260" s="92"/>
      <c r="D260" s="92"/>
      <c r="E260" s="82"/>
      <c r="F260" s="169"/>
      <c r="G260" s="163"/>
      <c r="H260" s="163"/>
      <c r="I260" s="163"/>
      <c r="J260" s="163"/>
      <c r="K260" s="163"/>
      <c r="L260" s="163"/>
      <c r="M260" s="163"/>
      <c r="N260" s="163"/>
      <c r="O260" s="163"/>
      <c r="P260" s="163"/>
      <c r="Q260" s="163"/>
      <c r="R260" s="163"/>
      <c r="S260" s="163"/>
      <c r="T260" s="163"/>
      <c r="U260" s="163"/>
      <c r="V260" s="99"/>
    </row>
    <row r="261" spans="1:22" ht="25.5">
      <c r="A261" s="160" t="s">
        <v>3</v>
      </c>
      <c r="B261" s="91" t="s">
        <v>478</v>
      </c>
      <c r="C261" s="92" t="s">
        <v>479</v>
      </c>
      <c r="D261" s="92" t="s">
        <v>480</v>
      </c>
      <c r="E261" s="92">
        <v>1</v>
      </c>
      <c r="F261" s="92"/>
      <c r="G261" s="102">
        <f>SUM(H261:K261)</f>
        <v>1080</v>
      </c>
      <c r="H261" s="129">
        <v>900</v>
      </c>
      <c r="I261" s="93"/>
      <c r="J261" s="129"/>
      <c r="K261" s="129">
        <f>20%*H261</f>
        <v>180</v>
      </c>
      <c r="L261" s="102">
        <f>SUM(M261:P261)</f>
        <v>1080</v>
      </c>
      <c r="M261" s="129">
        <v>900</v>
      </c>
      <c r="N261" s="93"/>
      <c r="O261" s="129"/>
      <c r="P261" s="129">
        <f>20%*M261</f>
        <v>180</v>
      </c>
      <c r="Q261" s="102">
        <f>SUM(R261:U261)</f>
        <v>1080</v>
      </c>
      <c r="R261" s="129">
        <v>900</v>
      </c>
      <c r="S261" s="93"/>
      <c r="T261" s="129"/>
      <c r="U261" s="129">
        <f>20%*R261</f>
        <v>180</v>
      </c>
      <c r="V261" s="95"/>
    </row>
    <row r="262" spans="1:22" ht="25.5">
      <c r="A262" s="160" t="s">
        <v>3</v>
      </c>
      <c r="B262" s="91" t="s">
        <v>481</v>
      </c>
      <c r="C262" s="92" t="s">
        <v>479</v>
      </c>
      <c r="D262" s="92" t="s">
        <v>480</v>
      </c>
      <c r="E262" s="92">
        <v>1</v>
      </c>
      <c r="F262" s="92"/>
      <c r="G262" s="102">
        <f>SUM(H262:K262)</f>
        <v>1080</v>
      </c>
      <c r="H262" s="129">
        <v>900</v>
      </c>
      <c r="I262" s="93"/>
      <c r="J262" s="129"/>
      <c r="K262" s="129">
        <f>20%*H262</f>
        <v>180</v>
      </c>
      <c r="L262" s="102">
        <f>SUM(M262:P262)</f>
        <v>1080</v>
      </c>
      <c r="M262" s="129">
        <v>900</v>
      </c>
      <c r="N262" s="93"/>
      <c r="O262" s="129"/>
      <c r="P262" s="129">
        <f>20%*M262</f>
        <v>180</v>
      </c>
      <c r="Q262" s="102">
        <f>SUM(R262:U262)</f>
        <v>1080</v>
      </c>
      <c r="R262" s="129">
        <v>900</v>
      </c>
      <c r="S262" s="93"/>
      <c r="T262" s="129"/>
      <c r="U262" s="129">
        <f>20%*R262</f>
        <v>180</v>
      </c>
      <c r="V262" s="95"/>
    </row>
    <row r="263" spans="1:22" ht="38.25">
      <c r="A263" s="80" t="s">
        <v>11</v>
      </c>
      <c r="B263" s="81" t="s">
        <v>482</v>
      </c>
      <c r="C263" s="92"/>
      <c r="D263" s="92"/>
      <c r="E263" s="92"/>
      <c r="F263" s="92"/>
      <c r="G263" s="118">
        <f t="shared" ref="G263:V263" si="73">G264</f>
        <v>9861.7000000000007</v>
      </c>
      <c r="H263" s="118">
        <f t="shared" si="73"/>
        <v>9861.7000000000007</v>
      </c>
      <c r="I263" s="118">
        <f t="shared" si="73"/>
        <v>0</v>
      </c>
      <c r="J263" s="118">
        <f t="shared" si="73"/>
        <v>0</v>
      </c>
      <c r="K263" s="118">
        <f t="shared" si="73"/>
        <v>0</v>
      </c>
      <c r="L263" s="118">
        <f t="shared" si="73"/>
        <v>10360.700000000001</v>
      </c>
      <c r="M263" s="118">
        <f t="shared" si="73"/>
        <v>10091.700000000001</v>
      </c>
      <c r="N263" s="118">
        <f t="shared" si="73"/>
        <v>0</v>
      </c>
      <c r="O263" s="118">
        <f t="shared" si="73"/>
        <v>0</v>
      </c>
      <c r="P263" s="118">
        <f t="shared" si="73"/>
        <v>269</v>
      </c>
      <c r="Q263" s="118">
        <f t="shared" si="73"/>
        <v>8067</v>
      </c>
      <c r="R263" s="118">
        <f t="shared" si="73"/>
        <v>8067</v>
      </c>
      <c r="S263" s="118">
        <f t="shared" si="73"/>
        <v>0</v>
      </c>
      <c r="T263" s="118">
        <f t="shared" si="73"/>
        <v>0</v>
      </c>
      <c r="U263" s="118">
        <f t="shared" si="73"/>
        <v>0</v>
      </c>
      <c r="V263" s="118">
        <f t="shared" si="73"/>
        <v>0</v>
      </c>
    </row>
    <row r="264" spans="1:22" s="145" customFormat="1" ht="114.75">
      <c r="A264" s="80">
        <v>1</v>
      </c>
      <c r="B264" s="141" t="s">
        <v>15</v>
      </c>
      <c r="C264" s="82"/>
      <c r="D264" s="82"/>
      <c r="E264" s="82"/>
      <c r="F264" s="82"/>
      <c r="G264" s="118">
        <f t="shared" ref="G264:V264" si="74">G265+G274+G279</f>
        <v>9861.7000000000007</v>
      </c>
      <c r="H264" s="118">
        <f t="shared" si="74"/>
        <v>9861.7000000000007</v>
      </c>
      <c r="I264" s="118">
        <f t="shared" si="74"/>
        <v>0</v>
      </c>
      <c r="J264" s="118">
        <f t="shared" si="74"/>
        <v>0</v>
      </c>
      <c r="K264" s="118">
        <f t="shared" si="74"/>
        <v>0</v>
      </c>
      <c r="L264" s="118">
        <f t="shared" si="74"/>
        <v>10360.700000000001</v>
      </c>
      <c r="M264" s="118">
        <f t="shared" si="74"/>
        <v>10091.700000000001</v>
      </c>
      <c r="N264" s="118">
        <f t="shared" si="74"/>
        <v>0</v>
      </c>
      <c r="O264" s="118">
        <f t="shared" si="74"/>
        <v>0</v>
      </c>
      <c r="P264" s="118">
        <f t="shared" si="74"/>
        <v>269</v>
      </c>
      <c r="Q264" s="118">
        <f t="shared" si="74"/>
        <v>8067</v>
      </c>
      <c r="R264" s="118">
        <f t="shared" si="74"/>
        <v>8067</v>
      </c>
      <c r="S264" s="118">
        <f t="shared" si="74"/>
        <v>0</v>
      </c>
      <c r="T264" s="118">
        <f t="shared" si="74"/>
        <v>0</v>
      </c>
      <c r="U264" s="118">
        <f t="shared" si="74"/>
        <v>0</v>
      </c>
      <c r="V264" s="118">
        <f t="shared" si="74"/>
        <v>0</v>
      </c>
    </row>
    <row r="265" spans="1:22">
      <c r="A265" s="87" t="s">
        <v>131</v>
      </c>
      <c r="B265" s="142" t="s">
        <v>132</v>
      </c>
      <c r="C265" s="85"/>
      <c r="D265" s="85"/>
      <c r="E265" s="85"/>
      <c r="F265" s="85"/>
      <c r="G265" s="83">
        <f t="shared" ref="G265:U265" si="75">SUM(G266:G273)</f>
        <v>5299</v>
      </c>
      <c r="H265" s="83">
        <f t="shared" si="75"/>
        <v>5299</v>
      </c>
      <c r="I265" s="83">
        <f t="shared" si="75"/>
        <v>0</v>
      </c>
      <c r="J265" s="83">
        <f t="shared" si="75"/>
        <v>0</v>
      </c>
      <c r="K265" s="83">
        <f t="shared" si="75"/>
        <v>0</v>
      </c>
      <c r="L265" s="83">
        <f t="shared" si="75"/>
        <v>5798</v>
      </c>
      <c r="M265" s="83">
        <f t="shared" si="75"/>
        <v>5529</v>
      </c>
      <c r="N265" s="83">
        <f t="shared" si="75"/>
        <v>0</v>
      </c>
      <c r="O265" s="83">
        <f t="shared" si="75"/>
        <v>0</v>
      </c>
      <c r="P265" s="83">
        <f t="shared" si="75"/>
        <v>269</v>
      </c>
      <c r="Q265" s="83">
        <f t="shared" si="75"/>
        <v>3631</v>
      </c>
      <c r="R265" s="83">
        <f t="shared" si="75"/>
        <v>3631</v>
      </c>
      <c r="S265" s="83">
        <f t="shared" si="75"/>
        <v>0</v>
      </c>
      <c r="T265" s="83">
        <f t="shared" si="75"/>
        <v>0</v>
      </c>
      <c r="U265" s="83">
        <f t="shared" si="75"/>
        <v>0</v>
      </c>
      <c r="V265" s="83"/>
    </row>
    <row r="266" spans="1:22" ht="63.75">
      <c r="A266" s="160" t="s">
        <v>3</v>
      </c>
      <c r="B266" s="96" t="s">
        <v>483</v>
      </c>
      <c r="C266" s="92" t="s">
        <v>484</v>
      </c>
      <c r="D266" s="97" t="s">
        <v>179</v>
      </c>
      <c r="E266" s="93">
        <v>6</v>
      </c>
      <c r="F266" s="129"/>
      <c r="G266" s="93">
        <f t="shared" ref="G266:G273" si="76">SUM(H266:K266)</f>
        <v>855</v>
      </c>
      <c r="H266" s="94">
        <v>855</v>
      </c>
      <c r="I266" s="129"/>
      <c r="J266" s="129"/>
      <c r="K266" s="129"/>
      <c r="L266" s="93">
        <f t="shared" ref="L266:L273" si="77">SUM(M266:P266)</f>
        <v>852</v>
      </c>
      <c r="M266" s="129">
        <f>540+270</f>
        <v>810</v>
      </c>
      <c r="N266" s="129"/>
      <c r="O266" s="129"/>
      <c r="P266" s="129">
        <f>28+14</f>
        <v>42</v>
      </c>
      <c r="Q266" s="93">
        <f t="shared" ref="Q266:Q273" si="78">SUM(R266:U266)</f>
        <v>285</v>
      </c>
      <c r="R266" s="94">
        <v>285</v>
      </c>
      <c r="S266" s="94"/>
      <c r="T266" s="94"/>
      <c r="U266" s="94"/>
      <c r="V266" s="103"/>
    </row>
    <row r="267" spans="1:22" ht="63.75">
      <c r="A267" s="160" t="s">
        <v>3</v>
      </c>
      <c r="B267" s="96" t="s">
        <v>485</v>
      </c>
      <c r="C267" s="92" t="s">
        <v>484</v>
      </c>
      <c r="D267" s="97" t="s">
        <v>181</v>
      </c>
      <c r="E267" s="93">
        <v>9</v>
      </c>
      <c r="F267" s="129"/>
      <c r="G267" s="93">
        <f t="shared" si="76"/>
        <v>1283</v>
      </c>
      <c r="H267" s="129">
        <f>285+713+285</f>
        <v>1283</v>
      </c>
      <c r="I267" s="129"/>
      <c r="J267" s="129"/>
      <c r="K267" s="129"/>
      <c r="L267" s="93">
        <f t="shared" si="77"/>
        <v>1279</v>
      </c>
      <c r="M267" s="129">
        <f>270+675+270</f>
        <v>1215</v>
      </c>
      <c r="N267" s="129"/>
      <c r="O267" s="129"/>
      <c r="P267" s="129">
        <f>14+36+14</f>
        <v>64</v>
      </c>
      <c r="Q267" s="93">
        <f t="shared" si="78"/>
        <v>285</v>
      </c>
      <c r="R267" s="94">
        <v>285</v>
      </c>
      <c r="S267" s="94"/>
      <c r="T267" s="94"/>
      <c r="U267" s="94"/>
      <c r="V267" s="103"/>
    </row>
    <row r="268" spans="1:22" ht="51">
      <c r="A268" s="160" t="s">
        <v>3</v>
      </c>
      <c r="B268" s="122" t="s">
        <v>486</v>
      </c>
      <c r="C268" s="92" t="s">
        <v>484</v>
      </c>
      <c r="D268" s="97" t="s">
        <v>196</v>
      </c>
      <c r="E268" s="93">
        <v>2</v>
      </c>
      <c r="F268" s="129"/>
      <c r="G268" s="93">
        <f t="shared" si="76"/>
        <v>285</v>
      </c>
      <c r="H268" s="129">
        <v>285</v>
      </c>
      <c r="I268" s="129"/>
      <c r="J268" s="129"/>
      <c r="K268" s="129"/>
      <c r="L268" s="93">
        <f t="shared" si="77"/>
        <v>284</v>
      </c>
      <c r="M268" s="129">
        <v>270</v>
      </c>
      <c r="N268" s="129"/>
      <c r="O268" s="94"/>
      <c r="P268" s="129">
        <v>14</v>
      </c>
      <c r="Q268" s="94">
        <f t="shared" si="78"/>
        <v>285</v>
      </c>
      <c r="R268" s="94">
        <v>285</v>
      </c>
      <c r="S268" s="94"/>
      <c r="T268" s="94"/>
      <c r="U268" s="94"/>
      <c r="V268" s="95"/>
    </row>
    <row r="269" spans="1:22" ht="51">
      <c r="A269" s="160" t="s">
        <v>3</v>
      </c>
      <c r="B269" s="122" t="s">
        <v>487</v>
      </c>
      <c r="C269" s="92" t="s">
        <v>484</v>
      </c>
      <c r="D269" s="97" t="s">
        <v>183</v>
      </c>
      <c r="E269" s="93">
        <v>2</v>
      </c>
      <c r="F269" s="129"/>
      <c r="G269" s="93">
        <f t="shared" si="76"/>
        <v>285</v>
      </c>
      <c r="H269" s="129">
        <v>285</v>
      </c>
      <c r="I269" s="129"/>
      <c r="J269" s="129"/>
      <c r="K269" s="129"/>
      <c r="L269" s="93">
        <f t="shared" si="77"/>
        <v>284</v>
      </c>
      <c r="M269" s="129">
        <v>270</v>
      </c>
      <c r="N269" s="129"/>
      <c r="O269" s="94"/>
      <c r="P269" s="129">
        <v>14</v>
      </c>
      <c r="Q269" s="129">
        <f t="shared" si="78"/>
        <v>285</v>
      </c>
      <c r="R269" s="94">
        <v>285</v>
      </c>
      <c r="S269" s="94"/>
      <c r="T269" s="94"/>
      <c r="U269" s="94"/>
      <c r="V269" s="103"/>
    </row>
    <row r="270" spans="1:22" ht="38.25">
      <c r="A270" s="160" t="s">
        <v>3</v>
      </c>
      <c r="B270" s="91" t="s">
        <v>488</v>
      </c>
      <c r="C270" s="92" t="s">
        <v>484</v>
      </c>
      <c r="D270" s="92" t="s">
        <v>373</v>
      </c>
      <c r="E270" s="93"/>
      <c r="F270" s="129"/>
      <c r="G270" s="93">
        <f t="shared" si="76"/>
        <v>475</v>
      </c>
      <c r="H270" s="129">
        <v>475</v>
      </c>
      <c r="I270" s="129"/>
      <c r="J270" s="129"/>
      <c r="K270" s="129"/>
      <c r="L270" s="93">
        <f t="shared" si="77"/>
        <v>474</v>
      </c>
      <c r="M270" s="129">
        <v>450</v>
      </c>
      <c r="N270" s="129"/>
      <c r="O270" s="94"/>
      <c r="P270" s="94">
        <v>24</v>
      </c>
      <c r="Q270" s="129">
        <f t="shared" si="78"/>
        <v>475</v>
      </c>
      <c r="R270" s="129">
        <v>475</v>
      </c>
      <c r="S270" s="129"/>
      <c r="T270" s="129"/>
      <c r="U270" s="129"/>
      <c r="V270" s="95"/>
    </row>
    <row r="271" spans="1:22" ht="38.25">
      <c r="A271" s="160" t="s">
        <v>3</v>
      </c>
      <c r="B271" s="91" t="s">
        <v>489</v>
      </c>
      <c r="C271" s="92" t="s">
        <v>484</v>
      </c>
      <c r="D271" s="92" t="s">
        <v>353</v>
      </c>
      <c r="E271" s="93"/>
      <c r="F271" s="129"/>
      <c r="G271" s="93">
        <f t="shared" si="76"/>
        <v>475</v>
      </c>
      <c r="H271" s="129">
        <v>475</v>
      </c>
      <c r="I271" s="129"/>
      <c r="J271" s="129"/>
      <c r="K271" s="129"/>
      <c r="L271" s="93">
        <f t="shared" si="77"/>
        <v>474</v>
      </c>
      <c r="M271" s="129">
        <v>450</v>
      </c>
      <c r="N271" s="129"/>
      <c r="O271" s="94"/>
      <c r="P271" s="94">
        <v>24</v>
      </c>
      <c r="Q271" s="129">
        <f t="shared" si="78"/>
        <v>475</v>
      </c>
      <c r="R271" s="129">
        <v>475</v>
      </c>
      <c r="S271" s="129"/>
      <c r="T271" s="129"/>
      <c r="U271" s="129"/>
      <c r="V271" s="95"/>
    </row>
    <row r="272" spans="1:22" ht="38.25">
      <c r="A272" s="160" t="s">
        <v>3</v>
      </c>
      <c r="B272" s="91" t="s">
        <v>490</v>
      </c>
      <c r="C272" s="92" t="s">
        <v>484</v>
      </c>
      <c r="D272" s="92" t="s">
        <v>141</v>
      </c>
      <c r="E272" s="93"/>
      <c r="F272" s="129"/>
      <c r="G272" s="93">
        <f t="shared" si="76"/>
        <v>475</v>
      </c>
      <c r="H272" s="129">
        <v>475</v>
      </c>
      <c r="I272" s="129"/>
      <c r="J272" s="129"/>
      <c r="K272" s="129"/>
      <c r="L272" s="93">
        <f t="shared" si="77"/>
        <v>474</v>
      </c>
      <c r="M272" s="129">
        <v>450</v>
      </c>
      <c r="N272" s="129"/>
      <c r="O272" s="94"/>
      <c r="P272" s="94">
        <v>24</v>
      </c>
      <c r="Q272" s="129">
        <f t="shared" si="78"/>
        <v>475</v>
      </c>
      <c r="R272" s="129">
        <v>475</v>
      </c>
      <c r="S272" s="129"/>
      <c r="T272" s="129"/>
      <c r="U272" s="129"/>
      <c r="V272" s="95"/>
    </row>
    <row r="273" spans="1:22" ht="76.5">
      <c r="A273" s="160" t="s">
        <v>3</v>
      </c>
      <c r="B273" s="91" t="s">
        <v>491</v>
      </c>
      <c r="C273" s="92" t="s">
        <v>484</v>
      </c>
      <c r="D273" s="92" t="s">
        <v>492</v>
      </c>
      <c r="E273" s="93"/>
      <c r="F273" s="129"/>
      <c r="G273" s="93">
        <f t="shared" si="76"/>
        <v>1166</v>
      </c>
      <c r="H273" s="129">
        <v>1166</v>
      </c>
      <c r="I273" s="129"/>
      <c r="J273" s="129"/>
      <c r="K273" s="129"/>
      <c r="L273" s="93">
        <f t="shared" si="77"/>
        <v>1677</v>
      </c>
      <c r="M273" s="129">
        <v>1614</v>
      </c>
      <c r="N273" s="129"/>
      <c r="O273" s="94"/>
      <c r="P273" s="94">
        <v>63</v>
      </c>
      <c r="Q273" s="129">
        <f t="shared" si="78"/>
        <v>1066</v>
      </c>
      <c r="R273" s="129">
        <v>1066</v>
      </c>
      <c r="S273" s="129"/>
      <c r="T273" s="129"/>
      <c r="U273" s="129"/>
      <c r="V273" s="95"/>
    </row>
    <row r="274" spans="1:22">
      <c r="A274" s="87" t="s">
        <v>143</v>
      </c>
      <c r="B274" s="126" t="s">
        <v>144</v>
      </c>
      <c r="C274" s="170"/>
      <c r="D274" s="105"/>
      <c r="E274" s="105"/>
      <c r="F274" s="105"/>
      <c r="G274" s="86">
        <f t="shared" ref="G274:U274" si="79">SUM(G275:G278)</f>
        <v>3040.7</v>
      </c>
      <c r="H274" s="86">
        <f t="shared" si="79"/>
        <v>3040.7</v>
      </c>
      <c r="I274" s="86">
        <f t="shared" si="79"/>
        <v>0</v>
      </c>
      <c r="J274" s="86">
        <f t="shared" si="79"/>
        <v>0</v>
      </c>
      <c r="K274" s="86">
        <f t="shared" si="79"/>
        <v>0</v>
      </c>
      <c r="L274" s="86">
        <f t="shared" si="79"/>
        <v>3040.7</v>
      </c>
      <c r="M274" s="86">
        <f t="shared" si="79"/>
        <v>3040.7</v>
      </c>
      <c r="N274" s="86">
        <f t="shared" si="79"/>
        <v>0</v>
      </c>
      <c r="O274" s="86">
        <f t="shared" si="79"/>
        <v>0</v>
      </c>
      <c r="P274" s="86">
        <f t="shared" si="79"/>
        <v>0</v>
      </c>
      <c r="Q274" s="86">
        <f t="shared" si="79"/>
        <v>2913.9999999999995</v>
      </c>
      <c r="R274" s="86">
        <f t="shared" si="79"/>
        <v>2913.9999999999995</v>
      </c>
      <c r="S274" s="86">
        <f t="shared" si="79"/>
        <v>0</v>
      </c>
      <c r="T274" s="86">
        <f t="shared" si="79"/>
        <v>0</v>
      </c>
      <c r="U274" s="86">
        <f t="shared" si="79"/>
        <v>0</v>
      </c>
      <c r="V274" s="95"/>
    </row>
    <row r="275" spans="1:22" ht="38.25">
      <c r="A275" s="90" t="s">
        <v>3</v>
      </c>
      <c r="B275" s="171" t="s">
        <v>493</v>
      </c>
      <c r="C275" s="172" t="s">
        <v>418</v>
      </c>
      <c r="D275" s="172" t="s">
        <v>158</v>
      </c>
      <c r="E275" s="97">
        <v>2</v>
      </c>
      <c r="F275" s="90" t="s">
        <v>149</v>
      </c>
      <c r="G275" s="93">
        <f>SUM(H275:K275)</f>
        <v>1156.8</v>
      </c>
      <c r="H275" s="93">
        <v>1156.8</v>
      </c>
      <c r="I275" s="93"/>
      <c r="J275" s="93"/>
      <c r="K275" s="93"/>
      <c r="L275" s="93">
        <f>SUM(M275:P275)</f>
        <v>1156.8</v>
      </c>
      <c r="M275" s="93">
        <f t="shared" ref="M275:P278" si="80">H275</f>
        <v>1156.8</v>
      </c>
      <c r="N275" s="93">
        <f t="shared" si="80"/>
        <v>0</v>
      </c>
      <c r="O275" s="93">
        <f t="shared" si="80"/>
        <v>0</v>
      </c>
      <c r="P275" s="93">
        <f t="shared" si="80"/>
        <v>0</v>
      </c>
      <c r="Q275" s="93">
        <f>SUM(R275:U275)</f>
        <v>1156.8</v>
      </c>
      <c r="R275" s="93">
        <v>1156.8</v>
      </c>
      <c r="S275" s="93"/>
      <c r="T275" s="93">
        <v>0</v>
      </c>
      <c r="U275" s="93">
        <v>0</v>
      </c>
      <c r="V275" s="101"/>
    </row>
    <row r="276" spans="1:22" ht="38.25">
      <c r="A276" s="90" t="s">
        <v>3</v>
      </c>
      <c r="B276" s="171" t="s">
        <v>494</v>
      </c>
      <c r="C276" s="172" t="s">
        <v>399</v>
      </c>
      <c r="D276" s="172" t="s">
        <v>495</v>
      </c>
      <c r="E276" s="97">
        <v>2</v>
      </c>
      <c r="F276" s="90" t="s">
        <v>149</v>
      </c>
      <c r="G276" s="93">
        <f>SUM(H276:K276)</f>
        <v>289.2</v>
      </c>
      <c r="H276" s="93">
        <v>289.2</v>
      </c>
      <c r="I276" s="93"/>
      <c r="J276" s="93"/>
      <c r="K276" s="93"/>
      <c r="L276" s="93">
        <f>SUM(M276:P276)</f>
        <v>289.2</v>
      </c>
      <c r="M276" s="93">
        <f t="shared" si="80"/>
        <v>289.2</v>
      </c>
      <c r="N276" s="93">
        <f t="shared" si="80"/>
        <v>0</v>
      </c>
      <c r="O276" s="93">
        <f t="shared" si="80"/>
        <v>0</v>
      </c>
      <c r="P276" s="93">
        <f t="shared" si="80"/>
        <v>0</v>
      </c>
      <c r="Q276" s="93">
        <f>SUM(R276:U276)</f>
        <v>162.5</v>
      </c>
      <c r="R276" s="93">
        <v>162.5</v>
      </c>
      <c r="S276" s="93"/>
      <c r="T276" s="93">
        <v>0</v>
      </c>
      <c r="U276" s="93">
        <v>0</v>
      </c>
      <c r="V276" s="173"/>
    </row>
    <row r="277" spans="1:22" ht="38.25">
      <c r="A277" s="90" t="s">
        <v>3</v>
      </c>
      <c r="B277" s="171" t="s">
        <v>496</v>
      </c>
      <c r="C277" s="172" t="s">
        <v>418</v>
      </c>
      <c r="D277" s="172" t="s">
        <v>158</v>
      </c>
      <c r="E277" s="97">
        <v>2</v>
      </c>
      <c r="F277" s="90" t="s">
        <v>149</v>
      </c>
      <c r="G277" s="93">
        <f>SUM(H277:K277)</f>
        <v>1044.5999999999999</v>
      </c>
      <c r="H277" s="93">
        <v>1044.5999999999999</v>
      </c>
      <c r="I277" s="93"/>
      <c r="J277" s="93">
        <v>0</v>
      </c>
      <c r="K277" s="93">
        <v>0</v>
      </c>
      <c r="L277" s="93">
        <f>SUM(M277:P277)</f>
        <v>1044.5999999999999</v>
      </c>
      <c r="M277" s="93">
        <f t="shared" si="80"/>
        <v>1044.5999999999999</v>
      </c>
      <c r="N277" s="93">
        <f t="shared" si="80"/>
        <v>0</v>
      </c>
      <c r="O277" s="93">
        <f t="shared" si="80"/>
        <v>0</v>
      </c>
      <c r="P277" s="93">
        <f t="shared" si="80"/>
        <v>0</v>
      </c>
      <c r="Q277" s="93">
        <f>SUM(R277:U277)</f>
        <v>1044.5999999999999</v>
      </c>
      <c r="R277" s="93">
        <v>1044.5999999999999</v>
      </c>
      <c r="S277" s="93"/>
      <c r="T277" s="93">
        <v>0</v>
      </c>
      <c r="U277" s="93">
        <v>0</v>
      </c>
      <c r="V277" s="174"/>
    </row>
    <row r="278" spans="1:22" ht="38.25">
      <c r="A278" s="90" t="s">
        <v>3</v>
      </c>
      <c r="B278" s="171" t="s">
        <v>497</v>
      </c>
      <c r="C278" s="172" t="s">
        <v>498</v>
      </c>
      <c r="D278" s="172" t="s">
        <v>159</v>
      </c>
      <c r="E278" s="97">
        <v>10</v>
      </c>
      <c r="F278" s="90" t="s">
        <v>149</v>
      </c>
      <c r="G278" s="93">
        <f>SUM(H278:K278)</f>
        <v>550.1</v>
      </c>
      <c r="H278" s="93">
        <v>550.1</v>
      </c>
      <c r="I278" s="93"/>
      <c r="J278" s="93">
        <v>0</v>
      </c>
      <c r="K278" s="93">
        <v>0</v>
      </c>
      <c r="L278" s="93">
        <f>SUM(M278:P278)</f>
        <v>550.1</v>
      </c>
      <c r="M278" s="93">
        <f t="shared" si="80"/>
        <v>550.1</v>
      </c>
      <c r="N278" s="93">
        <f t="shared" si="80"/>
        <v>0</v>
      </c>
      <c r="O278" s="93">
        <f t="shared" si="80"/>
        <v>0</v>
      </c>
      <c r="P278" s="93">
        <f t="shared" si="80"/>
        <v>0</v>
      </c>
      <c r="Q278" s="93">
        <f>SUM(R278:U278)</f>
        <v>550.1</v>
      </c>
      <c r="R278" s="93">
        <v>550.1</v>
      </c>
      <c r="S278" s="93"/>
      <c r="T278" s="93">
        <v>0</v>
      </c>
      <c r="U278" s="93">
        <v>0</v>
      </c>
      <c r="V278" s="174"/>
    </row>
    <row r="279" spans="1:22" s="175" customFormat="1">
      <c r="A279" s="87" t="s">
        <v>458</v>
      </c>
      <c r="B279" s="126" t="s">
        <v>245</v>
      </c>
      <c r="C279" s="170"/>
      <c r="D279" s="105"/>
      <c r="E279" s="105"/>
      <c r="F279" s="105"/>
      <c r="G279" s="86">
        <f t="shared" ref="G279:V279" si="81">SUM(G280:G280)</f>
        <v>1522</v>
      </c>
      <c r="H279" s="86">
        <f t="shared" si="81"/>
        <v>1522</v>
      </c>
      <c r="I279" s="86">
        <f t="shared" si="81"/>
        <v>0</v>
      </c>
      <c r="J279" s="86">
        <f t="shared" si="81"/>
        <v>0</v>
      </c>
      <c r="K279" s="86">
        <f t="shared" si="81"/>
        <v>0</v>
      </c>
      <c r="L279" s="86">
        <f t="shared" si="81"/>
        <v>1522</v>
      </c>
      <c r="M279" s="86">
        <f t="shared" si="81"/>
        <v>1522</v>
      </c>
      <c r="N279" s="86">
        <f t="shared" si="81"/>
        <v>0</v>
      </c>
      <c r="O279" s="86">
        <f t="shared" si="81"/>
        <v>0</v>
      </c>
      <c r="P279" s="86">
        <f t="shared" si="81"/>
        <v>0</v>
      </c>
      <c r="Q279" s="86">
        <f t="shared" si="81"/>
        <v>1522</v>
      </c>
      <c r="R279" s="86">
        <f t="shared" si="81"/>
        <v>1522</v>
      </c>
      <c r="S279" s="86">
        <f t="shared" si="81"/>
        <v>0</v>
      </c>
      <c r="T279" s="86">
        <f t="shared" si="81"/>
        <v>0</v>
      </c>
      <c r="U279" s="86">
        <f t="shared" si="81"/>
        <v>0</v>
      </c>
      <c r="V279" s="86">
        <f t="shared" si="81"/>
        <v>0</v>
      </c>
    </row>
    <row r="280" spans="1:22" ht="63.75">
      <c r="A280" s="160" t="s">
        <v>3</v>
      </c>
      <c r="B280" s="176" t="s">
        <v>499</v>
      </c>
      <c r="C280" s="92" t="s">
        <v>247</v>
      </c>
      <c r="D280" s="92" t="s">
        <v>263</v>
      </c>
      <c r="E280" s="92">
        <v>1</v>
      </c>
      <c r="F280" s="132"/>
      <c r="G280" s="93">
        <f>SUM(H280:K280)</f>
        <v>1522</v>
      </c>
      <c r="H280" s="93">
        <v>1522</v>
      </c>
      <c r="I280" s="93"/>
      <c r="J280" s="93"/>
      <c r="K280" s="93"/>
      <c r="L280" s="93">
        <v>1522</v>
      </c>
      <c r="M280" s="93">
        <v>1522</v>
      </c>
      <c r="N280" s="93"/>
      <c r="O280" s="93"/>
      <c r="P280" s="93"/>
      <c r="Q280" s="93">
        <f>SUM(R280:U280)</f>
        <v>1522</v>
      </c>
      <c r="R280" s="93">
        <v>1522</v>
      </c>
      <c r="S280" s="93"/>
      <c r="T280" s="93"/>
      <c r="U280" s="93"/>
      <c r="V280" s="112"/>
    </row>
    <row r="281" spans="1:22" ht="63.75">
      <c r="A281" s="80" t="s">
        <v>16</v>
      </c>
      <c r="B281" s="81" t="s">
        <v>500</v>
      </c>
      <c r="C281" s="92"/>
      <c r="D281" s="92"/>
      <c r="E281" s="92"/>
      <c r="F281" s="92"/>
      <c r="G281" s="118">
        <f t="shared" ref="G281:V281" si="82">G282+G293+G306+G308</f>
        <v>25068.6</v>
      </c>
      <c r="H281" s="118">
        <f t="shared" si="82"/>
        <v>23745</v>
      </c>
      <c r="I281" s="118">
        <f t="shared" si="82"/>
        <v>0</v>
      </c>
      <c r="J281" s="118">
        <f t="shared" si="82"/>
        <v>621.6</v>
      </c>
      <c r="K281" s="118">
        <f t="shared" si="82"/>
        <v>702</v>
      </c>
      <c r="L281" s="118">
        <f t="shared" si="82"/>
        <v>20030.599999999999</v>
      </c>
      <c r="M281" s="118">
        <f t="shared" si="82"/>
        <v>18959</v>
      </c>
      <c r="N281" s="118">
        <f t="shared" si="82"/>
        <v>0</v>
      </c>
      <c r="O281" s="118">
        <f t="shared" si="82"/>
        <v>621.6</v>
      </c>
      <c r="P281" s="118">
        <f t="shared" si="82"/>
        <v>450</v>
      </c>
      <c r="Q281" s="118">
        <f t="shared" si="82"/>
        <v>18481.599999999999</v>
      </c>
      <c r="R281" s="118">
        <f t="shared" si="82"/>
        <v>17158</v>
      </c>
      <c r="S281" s="118">
        <f t="shared" si="82"/>
        <v>0</v>
      </c>
      <c r="T281" s="118">
        <f t="shared" si="82"/>
        <v>621.6</v>
      </c>
      <c r="U281" s="118">
        <f t="shared" si="82"/>
        <v>702</v>
      </c>
      <c r="V281" s="118">
        <f t="shared" si="82"/>
        <v>0</v>
      </c>
    </row>
    <row r="282" spans="1:22" s="89" customFormat="1">
      <c r="A282" s="87">
        <v>1</v>
      </c>
      <c r="B282" s="88" t="s">
        <v>132</v>
      </c>
      <c r="C282" s="132"/>
      <c r="D282" s="132"/>
      <c r="E282" s="132"/>
      <c r="F282" s="132"/>
      <c r="G282" s="177">
        <f t="shared" ref="G282:U282" si="83">SUM(G283:G292)</f>
        <v>12038</v>
      </c>
      <c r="H282" s="177">
        <f t="shared" si="83"/>
        <v>11436</v>
      </c>
      <c r="I282" s="177">
        <f t="shared" si="83"/>
        <v>0</v>
      </c>
      <c r="J282" s="177">
        <f t="shared" si="83"/>
        <v>0</v>
      </c>
      <c r="K282" s="177">
        <f t="shared" si="83"/>
        <v>602</v>
      </c>
      <c r="L282" s="177">
        <f t="shared" si="83"/>
        <v>7000</v>
      </c>
      <c r="M282" s="177">
        <f t="shared" si="83"/>
        <v>6650</v>
      </c>
      <c r="N282" s="177">
        <f t="shared" si="83"/>
        <v>0</v>
      </c>
      <c r="O282" s="177">
        <f t="shared" si="83"/>
        <v>0</v>
      </c>
      <c r="P282" s="177">
        <f t="shared" si="83"/>
        <v>350</v>
      </c>
      <c r="Q282" s="177">
        <f t="shared" si="83"/>
        <v>8888</v>
      </c>
      <c r="R282" s="177">
        <f t="shared" si="83"/>
        <v>8286</v>
      </c>
      <c r="S282" s="177">
        <f t="shared" si="83"/>
        <v>0</v>
      </c>
      <c r="T282" s="177">
        <f t="shared" si="83"/>
        <v>0</v>
      </c>
      <c r="U282" s="177">
        <f t="shared" si="83"/>
        <v>602</v>
      </c>
      <c r="V282" s="112"/>
    </row>
    <row r="283" spans="1:22" ht="51">
      <c r="A283" s="160" t="s">
        <v>3</v>
      </c>
      <c r="B283" s="178" t="s">
        <v>501</v>
      </c>
      <c r="C283" s="92" t="s">
        <v>502</v>
      </c>
      <c r="D283" s="92" t="s">
        <v>135</v>
      </c>
      <c r="E283" s="92"/>
      <c r="F283" s="92"/>
      <c r="G283" s="116">
        <f t="shared" ref="G283:G292" si="84">SUM(H283:K283)</f>
        <v>1879</v>
      </c>
      <c r="H283" s="129">
        <v>1785</v>
      </c>
      <c r="I283" s="129"/>
      <c r="J283" s="129"/>
      <c r="K283" s="129">
        <v>94</v>
      </c>
      <c r="L283" s="118"/>
      <c r="M283" s="118"/>
      <c r="N283" s="118"/>
      <c r="O283" s="118"/>
      <c r="P283" s="118"/>
      <c r="Q283" s="116">
        <f t="shared" ref="Q283:Q292" si="85">SUM(R283:U283)</f>
        <v>1879</v>
      </c>
      <c r="R283" s="129">
        <v>1785</v>
      </c>
      <c r="S283" s="129"/>
      <c r="T283" s="129"/>
      <c r="U283" s="129">
        <v>94</v>
      </c>
      <c r="V283" s="95"/>
    </row>
    <row r="284" spans="1:22" ht="38.25">
      <c r="A284" s="160" t="s">
        <v>3</v>
      </c>
      <c r="B284" s="178" t="s">
        <v>503</v>
      </c>
      <c r="C284" s="92" t="s">
        <v>502</v>
      </c>
      <c r="D284" s="92" t="s">
        <v>135</v>
      </c>
      <c r="E284" s="92"/>
      <c r="F284" s="92"/>
      <c r="G284" s="116">
        <f t="shared" si="84"/>
        <v>1879</v>
      </c>
      <c r="H284" s="129">
        <v>1785</v>
      </c>
      <c r="I284" s="129"/>
      <c r="J284" s="129"/>
      <c r="K284" s="129">
        <v>94</v>
      </c>
      <c r="L284" s="118"/>
      <c r="M284" s="118"/>
      <c r="N284" s="118"/>
      <c r="O284" s="118"/>
      <c r="P284" s="118"/>
      <c r="Q284" s="116">
        <f t="shared" si="85"/>
        <v>1879</v>
      </c>
      <c r="R284" s="129">
        <v>1785</v>
      </c>
      <c r="S284" s="129"/>
      <c r="T284" s="129"/>
      <c r="U284" s="129">
        <v>94</v>
      </c>
      <c r="V284" s="95"/>
    </row>
    <row r="285" spans="1:22" ht="38.25">
      <c r="A285" s="160" t="s">
        <v>3</v>
      </c>
      <c r="B285" s="179" t="s">
        <v>504</v>
      </c>
      <c r="C285" s="92" t="s">
        <v>484</v>
      </c>
      <c r="D285" s="92" t="s">
        <v>167</v>
      </c>
      <c r="E285" s="161"/>
      <c r="F285" s="161"/>
      <c r="G285" s="116">
        <f t="shared" si="84"/>
        <v>1000</v>
      </c>
      <c r="H285" s="129">
        <v>950</v>
      </c>
      <c r="I285" s="129"/>
      <c r="J285" s="129"/>
      <c r="K285" s="129">
        <v>50</v>
      </c>
      <c r="L285" s="116">
        <f t="shared" ref="L285:L291" si="86">SUM(M285:P285)</f>
        <v>1000</v>
      </c>
      <c r="M285" s="129">
        <f t="shared" ref="M285:M291" si="87">H285</f>
        <v>950</v>
      </c>
      <c r="N285" s="129"/>
      <c r="O285" s="129"/>
      <c r="P285" s="129">
        <f t="shared" ref="P285:P291" si="88">M285/0.95*0.05</f>
        <v>50</v>
      </c>
      <c r="Q285" s="116">
        <f t="shared" si="85"/>
        <v>550</v>
      </c>
      <c r="R285" s="116">
        <v>500</v>
      </c>
      <c r="S285" s="180"/>
      <c r="T285" s="180"/>
      <c r="U285" s="129">
        <v>50</v>
      </c>
      <c r="V285" s="95"/>
    </row>
    <row r="286" spans="1:22" ht="38.25">
      <c r="A286" s="160" t="s">
        <v>3</v>
      </c>
      <c r="B286" s="179" t="s">
        <v>505</v>
      </c>
      <c r="C286" s="92" t="s">
        <v>484</v>
      </c>
      <c r="D286" s="92" t="s">
        <v>167</v>
      </c>
      <c r="E286" s="161"/>
      <c r="F286" s="161"/>
      <c r="G286" s="116">
        <f t="shared" si="84"/>
        <v>1000</v>
      </c>
      <c r="H286" s="129">
        <v>950</v>
      </c>
      <c r="I286" s="129"/>
      <c r="J286" s="129"/>
      <c r="K286" s="129">
        <v>50</v>
      </c>
      <c r="L286" s="116">
        <f t="shared" si="86"/>
        <v>1000</v>
      </c>
      <c r="M286" s="129">
        <f t="shared" si="87"/>
        <v>950</v>
      </c>
      <c r="N286" s="129"/>
      <c r="O286" s="129"/>
      <c r="P286" s="129">
        <f t="shared" si="88"/>
        <v>50</v>
      </c>
      <c r="Q286" s="116">
        <f t="shared" si="85"/>
        <v>550</v>
      </c>
      <c r="R286" s="116">
        <v>500</v>
      </c>
      <c r="S286" s="180"/>
      <c r="T286" s="180"/>
      <c r="U286" s="129">
        <v>50</v>
      </c>
      <c r="V286" s="95"/>
    </row>
    <row r="287" spans="1:22" ht="38.25">
      <c r="A287" s="160" t="s">
        <v>3</v>
      </c>
      <c r="B287" s="179" t="s">
        <v>506</v>
      </c>
      <c r="C287" s="92" t="s">
        <v>484</v>
      </c>
      <c r="D287" s="92" t="s">
        <v>133</v>
      </c>
      <c r="E287" s="161"/>
      <c r="F287" s="161"/>
      <c r="G287" s="116">
        <f t="shared" si="84"/>
        <v>1000</v>
      </c>
      <c r="H287" s="129">
        <v>950</v>
      </c>
      <c r="I287" s="129"/>
      <c r="J287" s="129"/>
      <c r="K287" s="129">
        <v>50</v>
      </c>
      <c r="L287" s="116">
        <f t="shared" si="86"/>
        <v>1000</v>
      </c>
      <c r="M287" s="129">
        <f t="shared" si="87"/>
        <v>950</v>
      </c>
      <c r="N287" s="129"/>
      <c r="O287" s="129"/>
      <c r="P287" s="129">
        <f t="shared" si="88"/>
        <v>50</v>
      </c>
      <c r="Q287" s="116">
        <f t="shared" si="85"/>
        <v>550</v>
      </c>
      <c r="R287" s="116">
        <v>500</v>
      </c>
      <c r="S287" s="180"/>
      <c r="T287" s="180"/>
      <c r="U287" s="129">
        <v>50</v>
      </c>
      <c r="V287" s="95"/>
    </row>
    <row r="288" spans="1:22" ht="38.25">
      <c r="A288" s="160" t="s">
        <v>3</v>
      </c>
      <c r="B288" s="179" t="s">
        <v>507</v>
      </c>
      <c r="C288" s="92" t="s">
        <v>484</v>
      </c>
      <c r="D288" s="92" t="s">
        <v>133</v>
      </c>
      <c r="E288" s="161"/>
      <c r="F288" s="161"/>
      <c r="G288" s="116">
        <f t="shared" si="84"/>
        <v>1000</v>
      </c>
      <c r="H288" s="129">
        <v>950</v>
      </c>
      <c r="I288" s="129"/>
      <c r="J288" s="129"/>
      <c r="K288" s="129">
        <v>50</v>
      </c>
      <c r="L288" s="116">
        <f t="shared" si="86"/>
        <v>1000</v>
      </c>
      <c r="M288" s="129">
        <f t="shared" si="87"/>
        <v>950</v>
      </c>
      <c r="N288" s="129"/>
      <c r="O288" s="129"/>
      <c r="P288" s="129">
        <f t="shared" si="88"/>
        <v>50</v>
      </c>
      <c r="Q288" s="116">
        <f t="shared" si="85"/>
        <v>550</v>
      </c>
      <c r="R288" s="116">
        <v>500</v>
      </c>
      <c r="S288" s="180"/>
      <c r="T288" s="180"/>
      <c r="U288" s="129">
        <v>50</v>
      </c>
      <c r="V288" s="95"/>
    </row>
    <row r="289" spans="1:22" ht="38.25">
      <c r="A289" s="160" t="s">
        <v>3</v>
      </c>
      <c r="B289" s="179" t="s">
        <v>508</v>
      </c>
      <c r="C289" s="92" t="s">
        <v>509</v>
      </c>
      <c r="D289" s="92" t="s">
        <v>361</v>
      </c>
      <c r="E289" s="161"/>
      <c r="F289" s="161"/>
      <c r="G289" s="116">
        <f t="shared" si="84"/>
        <v>1000</v>
      </c>
      <c r="H289" s="129">
        <v>950</v>
      </c>
      <c r="I289" s="129"/>
      <c r="J289" s="129"/>
      <c r="K289" s="129">
        <v>50</v>
      </c>
      <c r="L289" s="116">
        <f t="shared" si="86"/>
        <v>1000</v>
      </c>
      <c r="M289" s="129">
        <f t="shared" si="87"/>
        <v>950</v>
      </c>
      <c r="N289" s="129"/>
      <c r="O289" s="129"/>
      <c r="P289" s="129">
        <f t="shared" si="88"/>
        <v>50</v>
      </c>
      <c r="Q289" s="116">
        <f t="shared" si="85"/>
        <v>550</v>
      </c>
      <c r="R289" s="116">
        <v>500</v>
      </c>
      <c r="S289" s="180"/>
      <c r="T289" s="180"/>
      <c r="U289" s="129">
        <v>50</v>
      </c>
      <c r="V289" s="95"/>
    </row>
    <row r="290" spans="1:22" ht="38.25">
      <c r="A290" s="160" t="s">
        <v>3</v>
      </c>
      <c r="B290" s="179" t="s">
        <v>510</v>
      </c>
      <c r="C290" s="92" t="s">
        <v>509</v>
      </c>
      <c r="D290" s="92" t="s">
        <v>173</v>
      </c>
      <c r="E290" s="161"/>
      <c r="F290" s="161"/>
      <c r="G290" s="116">
        <f t="shared" si="84"/>
        <v>1000</v>
      </c>
      <c r="H290" s="129">
        <v>950</v>
      </c>
      <c r="I290" s="129"/>
      <c r="J290" s="129"/>
      <c r="K290" s="129">
        <v>50</v>
      </c>
      <c r="L290" s="116">
        <f t="shared" si="86"/>
        <v>1000</v>
      </c>
      <c r="M290" s="129">
        <f t="shared" si="87"/>
        <v>950</v>
      </c>
      <c r="N290" s="129"/>
      <c r="O290" s="129"/>
      <c r="P290" s="129">
        <f t="shared" si="88"/>
        <v>50</v>
      </c>
      <c r="Q290" s="116">
        <f t="shared" si="85"/>
        <v>550</v>
      </c>
      <c r="R290" s="116">
        <v>500</v>
      </c>
      <c r="S290" s="180"/>
      <c r="T290" s="180"/>
      <c r="U290" s="129">
        <v>50</v>
      </c>
      <c r="V290" s="95"/>
    </row>
    <row r="291" spans="1:22" ht="38.25">
      <c r="A291" s="160" t="s">
        <v>3</v>
      </c>
      <c r="B291" s="179" t="s">
        <v>511</v>
      </c>
      <c r="C291" s="92" t="s">
        <v>509</v>
      </c>
      <c r="D291" s="92" t="s">
        <v>367</v>
      </c>
      <c r="E291" s="161"/>
      <c r="F291" s="161"/>
      <c r="G291" s="116">
        <f t="shared" si="84"/>
        <v>1000</v>
      </c>
      <c r="H291" s="129">
        <v>950</v>
      </c>
      <c r="I291" s="129"/>
      <c r="J291" s="129"/>
      <c r="K291" s="129">
        <v>50</v>
      </c>
      <c r="L291" s="116">
        <f t="shared" si="86"/>
        <v>1000</v>
      </c>
      <c r="M291" s="129">
        <f t="shared" si="87"/>
        <v>950</v>
      </c>
      <c r="N291" s="129"/>
      <c r="O291" s="129"/>
      <c r="P291" s="129">
        <f t="shared" si="88"/>
        <v>50</v>
      </c>
      <c r="Q291" s="116">
        <f t="shared" si="85"/>
        <v>550</v>
      </c>
      <c r="R291" s="116">
        <v>500</v>
      </c>
      <c r="S291" s="180"/>
      <c r="T291" s="180"/>
      <c r="U291" s="129">
        <v>50</v>
      </c>
      <c r="V291" s="95"/>
    </row>
    <row r="292" spans="1:22" ht="51">
      <c r="A292" s="160" t="s">
        <v>3</v>
      </c>
      <c r="B292" s="181" t="s">
        <v>512</v>
      </c>
      <c r="C292" s="92" t="s">
        <v>509</v>
      </c>
      <c r="D292" s="92" t="s">
        <v>367</v>
      </c>
      <c r="E292" s="161"/>
      <c r="F292" s="161"/>
      <c r="G292" s="116">
        <f t="shared" si="84"/>
        <v>1280</v>
      </c>
      <c r="H292" s="116">
        <v>1216</v>
      </c>
      <c r="I292" s="180"/>
      <c r="J292" s="180"/>
      <c r="K292" s="182">
        <v>64</v>
      </c>
      <c r="L292" s="116"/>
      <c r="M292" s="129"/>
      <c r="N292" s="129"/>
      <c r="O292" s="129"/>
      <c r="P292" s="129"/>
      <c r="Q292" s="116">
        <f t="shared" si="85"/>
        <v>1280</v>
      </c>
      <c r="R292" s="116">
        <v>1216</v>
      </c>
      <c r="S292" s="180"/>
      <c r="T292" s="180"/>
      <c r="U292" s="182">
        <v>64</v>
      </c>
      <c r="V292" s="95"/>
    </row>
    <row r="293" spans="1:22" s="89" customFormat="1" ht="16.5" customHeight="1">
      <c r="A293" s="87">
        <v>2</v>
      </c>
      <c r="B293" s="88" t="s">
        <v>144</v>
      </c>
      <c r="C293" s="132"/>
      <c r="D293" s="132"/>
      <c r="E293" s="132"/>
      <c r="F293" s="132"/>
      <c r="G293" s="177">
        <f t="shared" ref="G293:U293" si="89">SUM(G294:G305)</f>
        <v>11455.6</v>
      </c>
      <c r="H293" s="177">
        <f t="shared" si="89"/>
        <v>10784</v>
      </c>
      <c r="I293" s="177">
        <f t="shared" si="89"/>
        <v>0</v>
      </c>
      <c r="J293" s="177">
        <f t="shared" si="89"/>
        <v>621.6</v>
      </c>
      <c r="K293" s="177">
        <f t="shared" si="89"/>
        <v>50</v>
      </c>
      <c r="L293" s="177">
        <f t="shared" si="89"/>
        <v>11455.6</v>
      </c>
      <c r="M293" s="177">
        <f t="shared" si="89"/>
        <v>10784</v>
      </c>
      <c r="N293" s="177">
        <f t="shared" si="89"/>
        <v>0</v>
      </c>
      <c r="O293" s="177">
        <f t="shared" si="89"/>
        <v>621.6</v>
      </c>
      <c r="P293" s="177">
        <f t="shared" si="89"/>
        <v>50</v>
      </c>
      <c r="Q293" s="177">
        <f t="shared" si="89"/>
        <v>8018.6</v>
      </c>
      <c r="R293" s="177">
        <f t="shared" si="89"/>
        <v>7347</v>
      </c>
      <c r="S293" s="177">
        <f t="shared" si="89"/>
        <v>0</v>
      </c>
      <c r="T293" s="177">
        <f t="shared" si="89"/>
        <v>621.6</v>
      </c>
      <c r="U293" s="177">
        <f t="shared" si="89"/>
        <v>50</v>
      </c>
      <c r="V293" s="112"/>
    </row>
    <row r="294" spans="1:22" ht="51.75">
      <c r="A294" s="160" t="s">
        <v>3</v>
      </c>
      <c r="B294" s="168" t="s">
        <v>513</v>
      </c>
      <c r="C294" s="97" t="s">
        <v>236</v>
      </c>
      <c r="D294" s="97" t="s">
        <v>160</v>
      </c>
      <c r="E294" s="155">
        <v>1</v>
      </c>
      <c r="F294" s="90" t="s">
        <v>514</v>
      </c>
      <c r="G294" s="129">
        <f t="shared" ref="G294:G305" si="90">SUM(H294:K294)</f>
        <v>6000</v>
      </c>
      <c r="H294" s="129">
        <v>6000</v>
      </c>
      <c r="I294" s="129"/>
      <c r="J294" s="129">
        <v>0</v>
      </c>
      <c r="K294" s="129">
        <v>0</v>
      </c>
      <c r="L294" s="129">
        <f t="shared" ref="L294:L305" si="91">SUM(M294:P294)</f>
        <v>6000</v>
      </c>
      <c r="M294" s="129">
        <f>H294</f>
        <v>6000</v>
      </c>
      <c r="N294" s="129">
        <f>I294</f>
        <v>0</v>
      </c>
      <c r="O294" s="129">
        <f>J294</f>
        <v>0</v>
      </c>
      <c r="P294" s="129">
        <f>K294</f>
        <v>0</v>
      </c>
      <c r="Q294" s="129">
        <f t="shared" ref="Q294:Q305" si="92">SUM(R294:U294)</f>
        <v>2563</v>
      </c>
      <c r="R294" s="129">
        <v>2563</v>
      </c>
      <c r="S294" s="129"/>
      <c r="T294" s="129">
        <v>0</v>
      </c>
      <c r="U294" s="129">
        <v>0</v>
      </c>
      <c r="V294" s="129"/>
    </row>
    <row r="295" spans="1:22" ht="39">
      <c r="A295" s="160" t="s">
        <v>3</v>
      </c>
      <c r="B295" s="168" t="s">
        <v>515</v>
      </c>
      <c r="C295" s="97" t="s">
        <v>435</v>
      </c>
      <c r="D295" s="97" t="s">
        <v>221</v>
      </c>
      <c r="E295" s="155"/>
      <c r="F295" s="90" t="s">
        <v>238</v>
      </c>
      <c r="G295" s="129">
        <f t="shared" si="90"/>
        <v>350</v>
      </c>
      <c r="H295" s="129">
        <v>350</v>
      </c>
      <c r="I295" s="129"/>
      <c r="J295" s="129"/>
      <c r="K295" s="129"/>
      <c r="L295" s="129">
        <f t="shared" si="91"/>
        <v>350</v>
      </c>
      <c r="M295" s="129">
        <f t="shared" ref="M295:P300" si="93">H295</f>
        <v>350</v>
      </c>
      <c r="N295" s="129"/>
      <c r="O295" s="129"/>
      <c r="P295" s="129"/>
      <c r="Q295" s="129">
        <f t="shared" si="92"/>
        <v>350</v>
      </c>
      <c r="R295" s="129">
        <v>350</v>
      </c>
      <c r="S295" s="129"/>
      <c r="T295" s="129"/>
      <c r="U295" s="129"/>
      <c r="V295" s="129"/>
    </row>
    <row r="296" spans="1:22" ht="41.25" customHeight="1">
      <c r="A296" s="160" t="s">
        <v>3</v>
      </c>
      <c r="B296" s="96" t="s">
        <v>516</v>
      </c>
      <c r="C296" s="97" t="s">
        <v>517</v>
      </c>
      <c r="D296" s="97" t="s">
        <v>156</v>
      </c>
      <c r="E296" s="97">
        <v>1</v>
      </c>
      <c r="F296" s="90">
        <v>2023</v>
      </c>
      <c r="G296" s="129">
        <f t="shared" si="90"/>
        <v>999.6</v>
      </c>
      <c r="H296" s="129">
        <v>328</v>
      </c>
      <c r="I296" s="129"/>
      <c r="J296" s="129">
        <v>621.6</v>
      </c>
      <c r="K296" s="129">
        <v>50</v>
      </c>
      <c r="L296" s="129">
        <f t="shared" si="91"/>
        <v>999.6</v>
      </c>
      <c r="M296" s="129">
        <f t="shared" si="93"/>
        <v>328</v>
      </c>
      <c r="N296" s="129">
        <f t="shared" si="93"/>
        <v>0</v>
      </c>
      <c r="O296" s="129">
        <f t="shared" si="93"/>
        <v>621.6</v>
      </c>
      <c r="P296" s="129">
        <f t="shared" si="93"/>
        <v>50</v>
      </c>
      <c r="Q296" s="129">
        <f t="shared" si="92"/>
        <v>999.6</v>
      </c>
      <c r="R296" s="129">
        <v>328</v>
      </c>
      <c r="S296" s="129"/>
      <c r="T296" s="129">
        <v>621.6</v>
      </c>
      <c r="U296" s="129">
        <v>50</v>
      </c>
      <c r="V296" s="129" t="s">
        <v>452</v>
      </c>
    </row>
    <row r="297" spans="1:22" ht="38.25">
      <c r="A297" s="160" t="s">
        <v>3</v>
      </c>
      <c r="B297" s="96" t="s">
        <v>518</v>
      </c>
      <c r="C297" s="97" t="s">
        <v>517</v>
      </c>
      <c r="D297" s="97" t="s">
        <v>156</v>
      </c>
      <c r="E297" s="97">
        <v>1</v>
      </c>
      <c r="F297" s="90" t="s">
        <v>238</v>
      </c>
      <c r="G297" s="129">
        <f t="shared" si="90"/>
        <v>59</v>
      </c>
      <c r="H297" s="129">
        <v>59</v>
      </c>
      <c r="I297" s="129"/>
      <c r="J297" s="129">
        <v>0</v>
      </c>
      <c r="K297" s="129">
        <v>0</v>
      </c>
      <c r="L297" s="129">
        <f t="shared" si="91"/>
        <v>59</v>
      </c>
      <c r="M297" s="129">
        <f t="shared" si="93"/>
        <v>59</v>
      </c>
      <c r="N297" s="129">
        <f t="shared" si="93"/>
        <v>0</v>
      </c>
      <c r="O297" s="129">
        <f t="shared" si="93"/>
        <v>0</v>
      </c>
      <c r="P297" s="129">
        <f t="shared" si="93"/>
        <v>0</v>
      </c>
      <c r="Q297" s="129">
        <f t="shared" si="92"/>
        <v>59</v>
      </c>
      <c r="R297" s="129">
        <v>59</v>
      </c>
      <c r="S297" s="129"/>
      <c r="T297" s="129">
        <v>0</v>
      </c>
      <c r="U297" s="129">
        <v>0</v>
      </c>
      <c r="V297" s="129"/>
    </row>
    <row r="298" spans="1:22" ht="51">
      <c r="A298" s="160" t="s">
        <v>3</v>
      </c>
      <c r="B298" s="96" t="s">
        <v>519</v>
      </c>
      <c r="C298" s="97" t="s">
        <v>399</v>
      </c>
      <c r="D298" s="97" t="s">
        <v>147</v>
      </c>
      <c r="E298" s="97">
        <v>1</v>
      </c>
      <c r="F298" s="90" t="s">
        <v>238</v>
      </c>
      <c r="G298" s="129">
        <f t="shared" si="90"/>
        <v>387</v>
      </c>
      <c r="H298" s="129">
        <v>387</v>
      </c>
      <c r="I298" s="129"/>
      <c r="J298" s="129">
        <v>0</v>
      </c>
      <c r="K298" s="129">
        <v>0</v>
      </c>
      <c r="L298" s="129">
        <f t="shared" si="91"/>
        <v>387</v>
      </c>
      <c r="M298" s="129">
        <f t="shared" si="93"/>
        <v>387</v>
      </c>
      <c r="N298" s="129">
        <f t="shared" si="93"/>
        <v>0</v>
      </c>
      <c r="O298" s="129">
        <f t="shared" si="93"/>
        <v>0</v>
      </c>
      <c r="P298" s="129">
        <f t="shared" si="93"/>
        <v>0</v>
      </c>
      <c r="Q298" s="129">
        <f t="shared" si="92"/>
        <v>387</v>
      </c>
      <c r="R298" s="129">
        <v>387</v>
      </c>
      <c r="S298" s="129"/>
      <c r="T298" s="129">
        <v>0</v>
      </c>
      <c r="U298" s="129">
        <v>0</v>
      </c>
      <c r="V298" s="129"/>
    </row>
    <row r="299" spans="1:22" ht="51">
      <c r="A299" s="160" t="s">
        <v>3</v>
      </c>
      <c r="B299" s="96" t="s">
        <v>520</v>
      </c>
      <c r="C299" s="97" t="s">
        <v>408</v>
      </c>
      <c r="D299" s="97" t="s">
        <v>409</v>
      </c>
      <c r="E299" s="97">
        <v>3</v>
      </c>
      <c r="F299" s="90" t="s">
        <v>238</v>
      </c>
      <c r="G299" s="129">
        <f t="shared" si="90"/>
        <v>387</v>
      </c>
      <c r="H299" s="129">
        <v>387</v>
      </c>
      <c r="I299" s="129"/>
      <c r="J299" s="129">
        <v>0</v>
      </c>
      <c r="K299" s="129">
        <v>0</v>
      </c>
      <c r="L299" s="129">
        <f t="shared" si="91"/>
        <v>387</v>
      </c>
      <c r="M299" s="129">
        <f t="shared" si="93"/>
        <v>387</v>
      </c>
      <c r="N299" s="129">
        <f t="shared" si="93"/>
        <v>0</v>
      </c>
      <c r="O299" s="129">
        <f t="shared" si="93"/>
        <v>0</v>
      </c>
      <c r="P299" s="129">
        <f t="shared" si="93"/>
        <v>0</v>
      </c>
      <c r="Q299" s="129">
        <f t="shared" si="92"/>
        <v>387</v>
      </c>
      <c r="R299" s="129">
        <v>387</v>
      </c>
      <c r="S299" s="129"/>
      <c r="T299" s="129">
        <v>0</v>
      </c>
      <c r="U299" s="129">
        <v>0</v>
      </c>
      <c r="V299" s="129"/>
    </row>
    <row r="300" spans="1:22" ht="38.25">
      <c r="A300" s="160" t="s">
        <v>3</v>
      </c>
      <c r="B300" s="96" t="s">
        <v>521</v>
      </c>
      <c r="C300" s="97" t="s">
        <v>522</v>
      </c>
      <c r="D300" s="97" t="s">
        <v>202</v>
      </c>
      <c r="E300" s="97" t="s">
        <v>523</v>
      </c>
      <c r="F300" s="90" t="s">
        <v>149</v>
      </c>
      <c r="G300" s="129">
        <f t="shared" si="90"/>
        <v>104</v>
      </c>
      <c r="H300" s="129">
        <v>104</v>
      </c>
      <c r="I300" s="129"/>
      <c r="J300" s="129">
        <v>0</v>
      </c>
      <c r="K300" s="129">
        <v>0</v>
      </c>
      <c r="L300" s="129">
        <f t="shared" si="91"/>
        <v>104</v>
      </c>
      <c r="M300" s="129">
        <f t="shared" si="93"/>
        <v>104</v>
      </c>
      <c r="N300" s="129">
        <f t="shared" si="93"/>
        <v>0</v>
      </c>
      <c r="O300" s="129">
        <f t="shared" si="93"/>
        <v>0</v>
      </c>
      <c r="P300" s="129">
        <f t="shared" si="93"/>
        <v>0</v>
      </c>
      <c r="Q300" s="129">
        <f t="shared" si="92"/>
        <v>104</v>
      </c>
      <c r="R300" s="129">
        <v>104</v>
      </c>
      <c r="S300" s="129"/>
      <c r="T300" s="129">
        <v>0</v>
      </c>
      <c r="U300" s="129">
        <v>0</v>
      </c>
      <c r="V300" s="129"/>
    </row>
    <row r="301" spans="1:22" ht="51">
      <c r="A301" s="160" t="s">
        <v>3</v>
      </c>
      <c r="B301" s="96" t="s">
        <v>524</v>
      </c>
      <c r="C301" s="155" t="s">
        <v>395</v>
      </c>
      <c r="D301" s="97" t="s">
        <v>157</v>
      </c>
      <c r="E301" s="97" t="s">
        <v>525</v>
      </c>
      <c r="F301" s="90" t="s">
        <v>238</v>
      </c>
      <c r="G301" s="129">
        <f t="shared" si="90"/>
        <v>426</v>
      </c>
      <c r="H301" s="129">
        <v>426</v>
      </c>
      <c r="I301" s="129"/>
      <c r="J301" s="129"/>
      <c r="K301" s="129"/>
      <c r="L301" s="129">
        <f t="shared" si="91"/>
        <v>426</v>
      </c>
      <c r="M301" s="129">
        <v>426</v>
      </c>
      <c r="N301" s="129"/>
      <c r="O301" s="129"/>
      <c r="P301" s="129"/>
      <c r="Q301" s="129">
        <f t="shared" si="92"/>
        <v>426</v>
      </c>
      <c r="R301" s="129">
        <v>426</v>
      </c>
      <c r="S301" s="129"/>
      <c r="T301" s="129"/>
      <c r="U301" s="129"/>
      <c r="V301" s="129"/>
    </row>
    <row r="302" spans="1:22" ht="51">
      <c r="A302" s="160" t="s">
        <v>3</v>
      </c>
      <c r="B302" s="96" t="s">
        <v>526</v>
      </c>
      <c r="C302" s="155" t="s">
        <v>395</v>
      </c>
      <c r="D302" s="97" t="s">
        <v>157</v>
      </c>
      <c r="E302" s="97" t="s">
        <v>525</v>
      </c>
      <c r="F302" s="90" t="s">
        <v>238</v>
      </c>
      <c r="G302" s="129">
        <f t="shared" si="90"/>
        <v>426</v>
      </c>
      <c r="H302" s="129">
        <v>426</v>
      </c>
      <c r="I302" s="129"/>
      <c r="J302" s="129"/>
      <c r="K302" s="129"/>
      <c r="L302" s="129">
        <f t="shared" si="91"/>
        <v>426</v>
      </c>
      <c r="M302" s="129">
        <v>426</v>
      </c>
      <c r="N302" s="129"/>
      <c r="O302" s="129"/>
      <c r="P302" s="129"/>
      <c r="Q302" s="129">
        <f t="shared" si="92"/>
        <v>426</v>
      </c>
      <c r="R302" s="129">
        <v>426</v>
      </c>
      <c r="S302" s="129"/>
      <c r="T302" s="129"/>
      <c r="U302" s="129"/>
      <c r="V302" s="129"/>
    </row>
    <row r="303" spans="1:22" ht="25.5">
      <c r="A303" s="160" t="s">
        <v>3</v>
      </c>
      <c r="B303" s="96" t="s">
        <v>527</v>
      </c>
      <c r="C303" s="97" t="s">
        <v>528</v>
      </c>
      <c r="D303" s="97" t="s">
        <v>153</v>
      </c>
      <c r="E303" s="97" t="s">
        <v>427</v>
      </c>
      <c r="F303" s="90" t="s">
        <v>238</v>
      </c>
      <c r="G303" s="129">
        <f t="shared" si="90"/>
        <v>917</v>
      </c>
      <c r="H303" s="129">
        <v>917</v>
      </c>
      <c r="I303" s="129"/>
      <c r="J303" s="129">
        <v>0</v>
      </c>
      <c r="K303" s="129">
        <v>0</v>
      </c>
      <c r="L303" s="129">
        <f t="shared" si="91"/>
        <v>917</v>
      </c>
      <c r="M303" s="129">
        <f t="shared" ref="M303:P305" si="94">H303</f>
        <v>917</v>
      </c>
      <c r="N303" s="129">
        <f t="shared" si="94"/>
        <v>0</v>
      </c>
      <c r="O303" s="129">
        <f t="shared" si="94"/>
        <v>0</v>
      </c>
      <c r="P303" s="129">
        <f t="shared" si="94"/>
        <v>0</v>
      </c>
      <c r="Q303" s="129">
        <f t="shared" si="92"/>
        <v>917</v>
      </c>
      <c r="R303" s="129">
        <v>917</v>
      </c>
      <c r="S303" s="129"/>
      <c r="T303" s="129">
        <v>0</v>
      </c>
      <c r="U303" s="129">
        <v>0</v>
      </c>
      <c r="V303" s="129"/>
    </row>
    <row r="304" spans="1:22" ht="25.5">
      <c r="A304" s="160" t="s">
        <v>3</v>
      </c>
      <c r="B304" s="96" t="s">
        <v>529</v>
      </c>
      <c r="C304" s="97" t="s">
        <v>443</v>
      </c>
      <c r="D304" s="97" t="s">
        <v>152</v>
      </c>
      <c r="E304" s="97" t="s">
        <v>530</v>
      </c>
      <c r="F304" s="90" t="s">
        <v>238</v>
      </c>
      <c r="G304" s="129">
        <f t="shared" si="90"/>
        <v>500</v>
      </c>
      <c r="H304" s="129">
        <v>500</v>
      </c>
      <c r="I304" s="129"/>
      <c r="J304" s="129">
        <v>0</v>
      </c>
      <c r="K304" s="129">
        <v>0</v>
      </c>
      <c r="L304" s="129">
        <f t="shared" si="91"/>
        <v>500</v>
      </c>
      <c r="M304" s="129">
        <f t="shared" si="94"/>
        <v>500</v>
      </c>
      <c r="N304" s="129">
        <f t="shared" si="94"/>
        <v>0</v>
      </c>
      <c r="O304" s="129">
        <f t="shared" si="94"/>
        <v>0</v>
      </c>
      <c r="P304" s="129">
        <f t="shared" si="94"/>
        <v>0</v>
      </c>
      <c r="Q304" s="129">
        <f t="shared" si="92"/>
        <v>500</v>
      </c>
      <c r="R304" s="129">
        <v>500</v>
      </c>
      <c r="S304" s="129"/>
      <c r="T304" s="129">
        <v>0</v>
      </c>
      <c r="U304" s="129">
        <v>0</v>
      </c>
      <c r="V304" s="129"/>
    </row>
    <row r="305" spans="1:22" ht="25.5">
      <c r="A305" s="160" t="s">
        <v>3</v>
      </c>
      <c r="B305" s="96" t="s">
        <v>531</v>
      </c>
      <c r="C305" s="97" t="s">
        <v>448</v>
      </c>
      <c r="D305" s="97" t="s">
        <v>150</v>
      </c>
      <c r="E305" s="97" t="s">
        <v>427</v>
      </c>
      <c r="F305" s="90" t="s">
        <v>238</v>
      </c>
      <c r="G305" s="129">
        <f t="shared" si="90"/>
        <v>900</v>
      </c>
      <c r="H305" s="129">
        <v>900</v>
      </c>
      <c r="I305" s="129"/>
      <c r="J305" s="129">
        <v>0</v>
      </c>
      <c r="K305" s="129">
        <v>0</v>
      </c>
      <c r="L305" s="129">
        <f t="shared" si="91"/>
        <v>900</v>
      </c>
      <c r="M305" s="129">
        <f t="shared" si="94"/>
        <v>900</v>
      </c>
      <c r="N305" s="129">
        <f t="shared" si="94"/>
        <v>0</v>
      </c>
      <c r="O305" s="129">
        <f t="shared" si="94"/>
        <v>0</v>
      </c>
      <c r="P305" s="129">
        <f t="shared" si="94"/>
        <v>0</v>
      </c>
      <c r="Q305" s="129">
        <f t="shared" si="92"/>
        <v>900</v>
      </c>
      <c r="R305" s="129">
        <v>900</v>
      </c>
      <c r="S305" s="129"/>
      <c r="T305" s="129">
        <v>0</v>
      </c>
      <c r="U305" s="129">
        <v>0</v>
      </c>
      <c r="V305" s="129"/>
    </row>
    <row r="306" spans="1:22" s="175" customFormat="1">
      <c r="A306" s="87">
        <v>3</v>
      </c>
      <c r="B306" s="149" t="s">
        <v>208</v>
      </c>
      <c r="C306" s="105"/>
      <c r="D306" s="105"/>
      <c r="E306" s="105"/>
      <c r="F306" s="104"/>
      <c r="G306" s="100">
        <f t="shared" ref="G306:U306" si="95">G307</f>
        <v>1050</v>
      </c>
      <c r="H306" s="100">
        <f t="shared" si="95"/>
        <v>1000</v>
      </c>
      <c r="I306" s="100">
        <f t="shared" si="95"/>
        <v>0</v>
      </c>
      <c r="J306" s="100">
        <f t="shared" si="95"/>
        <v>0</v>
      </c>
      <c r="K306" s="100">
        <f t="shared" si="95"/>
        <v>50</v>
      </c>
      <c r="L306" s="100">
        <f t="shared" si="95"/>
        <v>1050</v>
      </c>
      <c r="M306" s="100">
        <f t="shared" si="95"/>
        <v>1000</v>
      </c>
      <c r="N306" s="100">
        <f t="shared" si="95"/>
        <v>0</v>
      </c>
      <c r="O306" s="100">
        <f t="shared" si="95"/>
        <v>0</v>
      </c>
      <c r="P306" s="100">
        <f t="shared" si="95"/>
        <v>50</v>
      </c>
      <c r="Q306" s="100">
        <f t="shared" si="95"/>
        <v>1050</v>
      </c>
      <c r="R306" s="100">
        <f t="shared" si="95"/>
        <v>1000</v>
      </c>
      <c r="S306" s="100">
        <f t="shared" si="95"/>
        <v>0</v>
      </c>
      <c r="T306" s="100">
        <f t="shared" si="95"/>
        <v>0</v>
      </c>
      <c r="U306" s="100">
        <f t="shared" si="95"/>
        <v>50</v>
      </c>
      <c r="V306" s="129"/>
    </row>
    <row r="307" spans="1:22" ht="25.5">
      <c r="A307" s="160" t="s">
        <v>3</v>
      </c>
      <c r="B307" s="140" t="s">
        <v>532</v>
      </c>
      <c r="C307" s="97" t="s">
        <v>210</v>
      </c>
      <c r="D307" s="97" t="s">
        <v>211</v>
      </c>
      <c r="E307" s="97" t="s">
        <v>466</v>
      </c>
      <c r="F307" s="97" t="s">
        <v>238</v>
      </c>
      <c r="G307" s="129">
        <v>1050</v>
      </c>
      <c r="H307" s="129">
        <v>1000</v>
      </c>
      <c r="I307" s="129">
        <v>0</v>
      </c>
      <c r="J307" s="129">
        <v>0</v>
      </c>
      <c r="K307" s="129">
        <v>50</v>
      </c>
      <c r="L307" s="129">
        <f>SUM(M307:P307)</f>
        <v>1050</v>
      </c>
      <c r="M307" s="129">
        <v>1000</v>
      </c>
      <c r="N307" s="129">
        <v>0</v>
      </c>
      <c r="O307" s="129">
        <v>0</v>
      </c>
      <c r="P307" s="129">
        <v>50</v>
      </c>
      <c r="Q307" s="129">
        <f>SUM(R307:U307)</f>
        <v>1050</v>
      </c>
      <c r="R307" s="129">
        <v>1000</v>
      </c>
      <c r="S307" s="129">
        <v>0</v>
      </c>
      <c r="T307" s="129">
        <v>0</v>
      </c>
      <c r="U307" s="129">
        <v>50</v>
      </c>
      <c r="V307" s="129"/>
    </row>
    <row r="308" spans="1:22" s="183" customFormat="1" ht="13.5">
      <c r="A308" s="87">
        <v>4</v>
      </c>
      <c r="B308" s="149" t="s">
        <v>245</v>
      </c>
      <c r="C308" s="105"/>
      <c r="D308" s="105"/>
      <c r="E308" s="105"/>
      <c r="F308" s="104"/>
      <c r="G308" s="100">
        <f t="shared" ref="G308:U308" si="96">G309+G310</f>
        <v>525</v>
      </c>
      <c r="H308" s="100">
        <f t="shared" si="96"/>
        <v>525</v>
      </c>
      <c r="I308" s="100">
        <f t="shared" si="96"/>
        <v>0</v>
      </c>
      <c r="J308" s="100">
        <f t="shared" si="96"/>
        <v>0</v>
      </c>
      <c r="K308" s="100">
        <f t="shared" si="96"/>
        <v>0</v>
      </c>
      <c r="L308" s="100">
        <f t="shared" si="96"/>
        <v>525</v>
      </c>
      <c r="M308" s="100">
        <f t="shared" si="96"/>
        <v>525</v>
      </c>
      <c r="N308" s="100">
        <f t="shared" si="96"/>
        <v>0</v>
      </c>
      <c r="O308" s="100">
        <f t="shared" si="96"/>
        <v>0</v>
      </c>
      <c r="P308" s="100">
        <f t="shared" si="96"/>
        <v>0</v>
      </c>
      <c r="Q308" s="100">
        <f t="shared" si="96"/>
        <v>525</v>
      </c>
      <c r="R308" s="100">
        <f t="shared" si="96"/>
        <v>525</v>
      </c>
      <c r="S308" s="100">
        <f t="shared" si="96"/>
        <v>0</v>
      </c>
      <c r="T308" s="100">
        <f t="shared" si="96"/>
        <v>0</v>
      </c>
      <c r="U308" s="100">
        <f t="shared" si="96"/>
        <v>0</v>
      </c>
      <c r="V308" s="129"/>
    </row>
    <row r="309" spans="1:22" s="183" customFormat="1" ht="38.25">
      <c r="A309" s="160" t="s">
        <v>3</v>
      </c>
      <c r="B309" s="91" t="s">
        <v>533</v>
      </c>
      <c r="C309" s="92" t="s">
        <v>479</v>
      </c>
      <c r="D309" s="92" t="s">
        <v>477</v>
      </c>
      <c r="E309" s="92"/>
      <c r="F309" s="92"/>
      <c r="G309" s="102">
        <f>SUM(H309:K309)</f>
        <v>325</v>
      </c>
      <c r="H309" s="129">
        <v>325</v>
      </c>
      <c r="I309" s="83"/>
      <c r="J309" s="98"/>
      <c r="K309" s="98"/>
      <c r="L309" s="102">
        <f>SUM(M309:P309)</f>
        <v>325</v>
      </c>
      <c r="M309" s="129">
        <v>325</v>
      </c>
      <c r="N309" s="83"/>
      <c r="O309" s="129"/>
      <c r="P309" s="129"/>
      <c r="Q309" s="102">
        <f>SUM(R309:U309)</f>
        <v>325</v>
      </c>
      <c r="R309" s="129">
        <v>325</v>
      </c>
      <c r="S309" s="78"/>
      <c r="T309" s="127"/>
      <c r="U309" s="127"/>
      <c r="V309" s="95"/>
    </row>
    <row r="310" spans="1:22" ht="38.25">
      <c r="A310" s="160" t="s">
        <v>3</v>
      </c>
      <c r="B310" s="91" t="s">
        <v>534</v>
      </c>
      <c r="C310" s="92" t="s">
        <v>479</v>
      </c>
      <c r="D310" s="92" t="s">
        <v>477</v>
      </c>
      <c r="E310" s="132"/>
      <c r="F310" s="132"/>
      <c r="G310" s="102">
        <f>SUM(H310:K310)</f>
        <v>200</v>
      </c>
      <c r="H310" s="129">
        <v>200</v>
      </c>
      <c r="I310" s="93"/>
      <c r="J310" s="129"/>
      <c r="K310" s="129"/>
      <c r="L310" s="102">
        <f>SUM(M310:P310)</f>
        <v>200</v>
      </c>
      <c r="M310" s="129">
        <v>200</v>
      </c>
      <c r="N310" s="93"/>
      <c r="O310" s="129"/>
      <c r="P310" s="129"/>
      <c r="Q310" s="102">
        <f>SUM(R310:U310)</f>
        <v>200</v>
      </c>
      <c r="R310" s="129">
        <v>200</v>
      </c>
      <c r="S310" s="102"/>
      <c r="T310" s="130"/>
      <c r="U310" s="130"/>
      <c r="V310" s="112"/>
    </row>
    <row r="311" spans="1:22" ht="89.25">
      <c r="A311" s="80" t="s">
        <v>535</v>
      </c>
      <c r="B311" s="81" t="s">
        <v>17</v>
      </c>
      <c r="C311" s="92"/>
      <c r="D311" s="92"/>
      <c r="E311" s="83">
        <f t="shared" ref="E311:S311" si="97">E312</f>
        <v>0</v>
      </c>
      <c r="F311" s="83">
        <f t="shared" si="97"/>
        <v>0</v>
      </c>
      <c r="G311" s="83">
        <f t="shared" si="97"/>
        <v>4735</v>
      </c>
      <c r="H311" s="83">
        <f t="shared" si="97"/>
        <v>4578</v>
      </c>
      <c r="I311" s="83">
        <f t="shared" si="97"/>
        <v>80</v>
      </c>
      <c r="J311" s="83">
        <f t="shared" si="97"/>
        <v>65</v>
      </c>
      <c r="K311" s="83">
        <f t="shared" si="97"/>
        <v>12</v>
      </c>
      <c r="L311" s="83">
        <f t="shared" si="97"/>
        <v>6571</v>
      </c>
      <c r="M311" s="83">
        <f t="shared" si="97"/>
        <v>6636</v>
      </c>
      <c r="N311" s="83">
        <f t="shared" si="97"/>
        <v>80</v>
      </c>
      <c r="O311" s="83">
        <f t="shared" si="97"/>
        <v>65</v>
      </c>
      <c r="P311" s="83">
        <f t="shared" si="97"/>
        <v>12</v>
      </c>
      <c r="Q311" s="83">
        <f t="shared" si="97"/>
        <v>2369</v>
      </c>
      <c r="R311" s="83">
        <f t="shared" si="97"/>
        <v>2367</v>
      </c>
      <c r="S311" s="83">
        <f t="shared" si="97"/>
        <v>0</v>
      </c>
      <c r="T311" s="95"/>
      <c r="U311" s="184"/>
      <c r="V311" s="184"/>
    </row>
    <row r="312" spans="1:22" ht="76.5">
      <c r="A312" s="80">
        <v>1</v>
      </c>
      <c r="B312" s="141" t="s">
        <v>18</v>
      </c>
      <c r="C312" s="92"/>
      <c r="D312" s="92"/>
      <c r="E312" s="93">
        <f>E313</f>
        <v>0</v>
      </c>
      <c r="F312" s="93">
        <f>F313</f>
        <v>0</v>
      </c>
      <c r="G312" s="83">
        <f t="shared" ref="G312:V312" si="98">G313+G316</f>
        <v>4735</v>
      </c>
      <c r="H312" s="83">
        <f t="shared" si="98"/>
        <v>4578</v>
      </c>
      <c r="I312" s="83">
        <f t="shared" si="98"/>
        <v>80</v>
      </c>
      <c r="J312" s="83">
        <f t="shared" si="98"/>
        <v>65</v>
      </c>
      <c r="K312" s="83">
        <f t="shared" si="98"/>
        <v>12</v>
      </c>
      <c r="L312" s="83">
        <f t="shared" si="98"/>
        <v>6571</v>
      </c>
      <c r="M312" s="83">
        <f t="shared" si="98"/>
        <v>6636</v>
      </c>
      <c r="N312" s="83">
        <f t="shared" si="98"/>
        <v>80</v>
      </c>
      <c r="O312" s="83">
        <f t="shared" si="98"/>
        <v>65</v>
      </c>
      <c r="P312" s="83">
        <f t="shared" si="98"/>
        <v>12</v>
      </c>
      <c r="Q312" s="83">
        <f t="shared" si="98"/>
        <v>2369</v>
      </c>
      <c r="R312" s="83">
        <f t="shared" si="98"/>
        <v>2367</v>
      </c>
      <c r="S312" s="83">
        <f t="shared" si="98"/>
        <v>0</v>
      </c>
      <c r="T312" s="83">
        <f t="shared" si="98"/>
        <v>2</v>
      </c>
      <c r="U312" s="83">
        <f t="shared" si="98"/>
        <v>0</v>
      </c>
      <c r="V312" s="83">
        <f t="shared" si="98"/>
        <v>0</v>
      </c>
    </row>
    <row r="313" spans="1:22">
      <c r="A313" s="87" t="s">
        <v>131</v>
      </c>
      <c r="B313" s="142" t="s">
        <v>536</v>
      </c>
      <c r="C313" s="85"/>
      <c r="D313" s="85"/>
      <c r="E313" s="85"/>
      <c r="F313" s="85"/>
      <c r="G313" s="177">
        <f t="shared" ref="G313:T313" si="99">SUM(G314:G315)</f>
        <v>2100</v>
      </c>
      <c r="H313" s="177">
        <f t="shared" si="99"/>
        <v>2100</v>
      </c>
      <c r="I313" s="177">
        <f t="shared" si="99"/>
        <v>0</v>
      </c>
      <c r="J313" s="177">
        <f t="shared" si="99"/>
        <v>0</v>
      </c>
      <c r="K313" s="177">
        <f t="shared" si="99"/>
        <v>0</v>
      </c>
      <c r="L313" s="177">
        <f t="shared" si="99"/>
        <v>3936</v>
      </c>
      <c r="M313" s="177">
        <f t="shared" si="99"/>
        <v>3936</v>
      </c>
      <c r="N313" s="177">
        <f t="shared" si="99"/>
        <v>0</v>
      </c>
      <c r="O313" s="177">
        <f t="shared" si="99"/>
        <v>0</v>
      </c>
      <c r="P313" s="177">
        <f t="shared" si="99"/>
        <v>0</v>
      </c>
      <c r="Q313" s="177">
        <f t="shared" si="99"/>
        <v>1657</v>
      </c>
      <c r="R313" s="177">
        <f t="shared" si="99"/>
        <v>1657</v>
      </c>
      <c r="S313" s="177">
        <f t="shared" si="99"/>
        <v>0</v>
      </c>
      <c r="T313" s="177">
        <f t="shared" si="99"/>
        <v>0</v>
      </c>
      <c r="U313" s="173"/>
      <c r="V313" s="112"/>
    </row>
    <row r="314" spans="1:22" ht="102">
      <c r="A314" s="160" t="s">
        <v>3</v>
      </c>
      <c r="B314" s="185" t="s">
        <v>102</v>
      </c>
      <c r="C314" s="92" t="s">
        <v>536</v>
      </c>
      <c r="D314" s="92" t="s">
        <v>537</v>
      </c>
      <c r="E314" s="92" t="s">
        <v>537</v>
      </c>
      <c r="F314" s="92"/>
      <c r="G314" s="116">
        <f>SUM(H314:K314)</f>
        <v>2000</v>
      </c>
      <c r="H314" s="129">
        <v>2000</v>
      </c>
      <c r="I314" s="129"/>
      <c r="J314" s="129"/>
      <c r="K314" s="129"/>
      <c r="L314" s="116">
        <f>SUM(M314:P314)</f>
        <v>2500</v>
      </c>
      <c r="M314" s="130">
        <v>2500</v>
      </c>
      <c r="N314" s="130"/>
      <c r="O314" s="130"/>
      <c r="P314" s="130"/>
      <c r="Q314" s="116">
        <f>SUM(R314:U314)</f>
        <v>1557</v>
      </c>
      <c r="R314" s="186">
        <v>1557</v>
      </c>
      <c r="S314" s="130"/>
      <c r="T314" s="130"/>
      <c r="U314" s="173"/>
      <c r="V314" s="112"/>
    </row>
    <row r="315" spans="1:22" ht="76.5">
      <c r="A315" s="160" t="s">
        <v>3</v>
      </c>
      <c r="B315" s="185" t="s">
        <v>103</v>
      </c>
      <c r="C315" s="92" t="s">
        <v>536</v>
      </c>
      <c r="D315" s="92" t="s">
        <v>537</v>
      </c>
      <c r="E315" s="92" t="s">
        <v>537</v>
      </c>
      <c r="F315" s="92"/>
      <c r="G315" s="116">
        <f>SUM(H315:K315)</f>
        <v>100</v>
      </c>
      <c r="H315" s="186">
        <v>100</v>
      </c>
      <c r="I315" s="129"/>
      <c r="J315" s="129"/>
      <c r="K315" s="129"/>
      <c r="L315" s="116">
        <f>SUM(M315:P315)</f>
        <v>1436</v>
      </c>
      <c r="M315" s="130">
        <v>1436</v>
      </c>
      <c r="N315" s="130"/>
      <c r="O315" s="130"/>
      <c r="P315" s="130"/>
      <c r="Q315" s="116">
        <f>SUM(R315:U315)</f>
        <v>100</v>
      </c>
      <c r="R315" s="186">
        <v>100</v>
      </c>
      <c r="S315" s="130"/>
      <c r="T315" s="130"/>
      <c r="U315" s="173"/>
      <c r="V315" s="112"/>
    </row>
    <row r="316" spans="1:22" ht="16.5" customHeight="1">
      <c r="A316" s="80" t="s">
        <v>538</v>
      </c>
      <c r="B316" s="142" t="s">
        <v>539</v>
      </c>
      <c r="C316" s="82"/>
      <c r="D316" s="82"/>
      <c r="E316" s="82"/>
      <c r="F316" s="82"/>
      <c r="G316" s="118">
        <f t="shared" ref="G316:T316" si="100">G317+G319+G321+G323</f>
        <v>2635</v>
      </c>
      <c r="H316" s="118">
        <f t="shared" si="100"/>
        <v>2478</v>
      </c>
      <c r="I316" s="118">
        <f t="shared" si="100"/>
        <v>80</v>
      </c>
      <c r="J316" s="118">
        <f t="shared" si="100"/>
        <v>65</v>
      </c>
      <c r="K316" s="118">
        <f t="shared" si="100"/>
        <v>12</v>
      </c>
      <c r="L316" s="118">
        <f t="shared" si="100"/>
        <v>2635</v>
      </c>
      <c r="M316" s="118">
        <f t="shared" si="100"/>
        <v>2700</v>
      </c>
      <c r="N316" s="118">
        <f t="shared" si="100"/>
        <v>80</v>
      </c>
      <c r="O316" s="118">
        <f t="shared" si="100"/>
        <v>65</v>
      </c>
      <c r="P316" s="118">
        <f t="shared" si="100"/>
        <v>12</v>
      </c>
      <c r="Q316" s="118">
        <f t="shared" si="100"/>
        <v>712</v>
      </c>
      <c r="R316" s="118">
        <f t="shared" si="100"/>
        <v>710</v>
      </c>
      <c r="S316" s="118">
        <f t="shared" si="100"/>
        <v>0</v>
      </c>
      <c r="T316" s="118">
        <f t="shared" si="100"/>
        <v>2</v>
      </c>
      <c r="U316" s="173"/>
      <c r="V316" s="112"/>
    </row>
    <row r="317" spans="1:22">
      <c r="A317" s="87" t="s">
        <v>540</v>
      </c>
      <c r="B317" s="142" t="s">
        <v>132</v>
      </c>
      <c r="C317" s="85"/>
      <c r="D317" s="85"/>
      <c r="E317" s="85"/>
      <c r="F317" s="85"/>
      <c r="G317" s="86">
        <f t="shared" ref="G317:T317" si="101">G318</f>
        <v>1916</v>
      </c>
      <c r="H317" s="86">
        <f t="shared" si="101"/>
        <v>1916</v>
      </c>
      <c r="I317" s="86">
        <f t="shared" si="101"/>
        <v>0</v>
      </c>
      <c r="J317" s="86">
        <f t="shared" si="101"/>
        <v>0</v>
      </c>
      <c r="K317" s="86">
        <f t="shared" si="101"/>
        <v>0</v>
      </c>
      <c r="L317" s="86">
        <f t="shared" si="101"/>
        <v>1916</v>
      </c>
      <c r="M317" s="86">
        <f t="shared" si="101"/>
        <v>1916</v>
      </c>
      <c r="N317" s="86">
        <f t="shared" si="101"/>
        <v>0</v>
      </c>
      <c r="O317" s="86">
        <f t="shared" si="101"/>
        <v>0</v>
      </c>
      <c r="P317" s="86">
        <f t="shared" si="101"/>
        <v>0</v>
      </c>
      <c r="Q317" s="86">
        <f t="shared" si="101"/>
        <v>345</v>
      </c>
      <c r="R317" s="86">
        <f t="shared" si="101"/>
        <v>345</v>
      </c>
      <c r="S317" s="86">
        <f t="shared" si="101"/>
        <v>0</v>
      </c>
      <c r="T317" s="86">
        <f t="shared" si="101"/>
        <v>0</v>
      </c>
      <c r="U317" s="173"/>
      <c r="V317" s="112"/>
    </row>
    <row r="318" spans="1:22" ht="89.25">
      <c r="A318" s="160" t="s">
        <v>3</v>
      </c>
      <c r="B318" s="91" t="s">
        <v>541</v>
      </c>
      <c r="C318" s="92" t="s">
        <v>542</v>
      </c>
      <c r="D318" s="92" t="s">
        <v>543</v>
      </c>
      <c r="E318" s="92"/>
      <c r="F318" s="92"/>
      <c r="G318" s="116">
        <f>SUM(H318:K318)</f>
        <v>1916</v>
      </c>
      <c r="H318" s="129">
        <v>1916</v>
      </c>
      <c r="I318" s="129"/>
      <c r="J318" s="129"/>
      <c r="K318" s="129"/>
      <c r="L318" s="116">
        <f>SUM(M318:P318)</f>
        <v>1916</v>
      </c>
      <c r="M318" s="129">
        <v>1916</v>
      </c>
      <c r="N318" s="94"/>
      <c r="O318" s="94"/>
      <c r="P318" s="94"/>
      <c r="Q318" s="116">
        <f>SUM(R318:U318)</f>
        <v>345</v>
      </c>
      <c r="R318" s="94">
        <v>345</v>
      </c>
      <c r="S318" s="94"/>
      <c r="T318" s="94"/>
      <c r="U318" s="173"/>
      <c r="V318" s="112"/>
    </row>
    <row r="319" spans="1:22">
      <c r="A319" s="104" t="s">
        <v>544</v>
      </c>
      <c r="B319" s="133" t="s">
        <v>144</v>
      </c>
      <c r="C319" s="105"/>
      <c r="D319" s="104"/>
      <c r="E319" s="134">
        <v>5</v>
      </c>
      <c r="F319" s="106"/>
      <c r="G319" s="151">
        <f t="shared" ref="G319:T319" si="102">SUM(G320:G320)</f>
        <v>273</v>
      </c>
      <c r="H319" s="151">
        <f t="shared" si="102"/>
        <v>273</v>
      </c>
      <c r="I319" s="86">
        <f t="shared" si="102"/>
        <v>0</v>
      </c>
      <c r="J319" s="86">
        <f t="shared" si="102"/>
        <v>0</v>
      </c>
      <c r="K319" s="86">
        <f t="shared" si="102"/>
        <v>0</v>
      </c>
      <c r="L319" s="86">
        <f t="shared" si="102"/>
        <v>273</v>
      </c>
      <c r="M319" s="86">
        <f t="shared" si="102"/>
        <v>273</v>
      </c>
      <c r="N319" s="86">
        <f t="shared" si="102"/>
        <v>0</v>
      </c>
      <c r="O319" s="86">
        <f t="shared" si="102"/>
        <v>0</v>
      </c>
      <c r="P319" s="86">
        <f t="shared" si="102"/>
        <v>0</v>
      </c>
      <c r="Q319" s="86">
        <f t="shared" si="102"/>
        <v>273</v>
      </c>
      <c r="R319" s="86">
        <f t="shared" si="102"/>
        <v>273</v>
      </c>
      <c r="S319" s="93">
        <f t="shared" si="102"/>
        <v>0</v>
      </c>
      <c r="T319" s="93">
        <f t="shared" si="102"/>
        <v>0</v>
      </c>
      <c r="U319" s="173"/>
      <c r="V319" s="112"/>
    </row>
    <row r="320" spans="1:22" ht="38.25">
      <c r="A320" s="90" t="s">
        <v>3</v>
      </c>
      <c r="B320" s="96" t="s">
        <v>545</v>
      </c>
      <c r="C320" s="97" t="s">
        <v>546</v>
      </c>
      <c r="D320" s="97" t="s">
        <v>547</v>
      </c>
      <c r="E320" s="97">
        <v>1</v>
      </c>
      <c r="F320" s="90">
        <v>2022</v>
      </c>
      <c r="G320" s="116">
        <f>SUM(H320:K320)</f>
        <v>273</v>
      </c>
      <c r="H320" s="157">
        <v>273</v>
      </c>
      <c r="I320" s="93"/>
      <c r="J320" s="93">
        <v>0</v>
      </c>
      <c r="K320" s="93">
        <v>0</v>
      </c>
      <c r="L320" s="116">
        <f>SUM(M320:P320)</f>
        <v>273</v>
      </c>
      <c r="M320" s="93">
        <f>H320</f>
        <v>273</v>
      </c>
      <c r="N320" s="93">
        <f>I320</f>
        <v>0</v>
      </c>
      <c r="O320" s="93">
        <f>J320</f>
        <v>0</v>
      </c>
      <c r="P320" s="93">
        <f>K320</f>
        <v>0</v>
      </c>
      <c r="Q320" s="116">
        <f>SUM(R320:U320)</f>
        <v>273</v>
      </c>
      <c r="R320" s="93">
        <v>273</v>
      </c>
      <c r="S320" s="93"/>
      <c r="T320" s="93">
        <v>0</v>
      </c>
      <c r="U320" s="173"/>
      <c r="V320" s="112"/>
    </row>
    <row r="321" spans="1:22">
      <c r="A321" s="104" t="s">
        <v>548</v>
      </c>
      <c r="B321" s="187" t="s">
        <v>208</v>
      </c>
      <c r="C321" s="188"/>
      <c r="D321" s="152"/>
      <c r="E321" s="188"/>
      <c r="F321" s="110"/>
      <c r="G321" s="189">
        <f t="shared" ref="G321:T321" si="103">SUM(G322:G322)</f>
        <v>285</v>
      </c>
      <c r="H321" s="189">
        <f t="shared" si="103"/>
        <v>128</v>
      </c>
      <c r="I321" s="189">
        <f t="shared" si="103"/>
        <v>80</v>
      </c>
      <c r="J321" s="189">
        <f t="shared" si="103"/>
        <v>65</v>
      </c>
      <c r="K321" s="189">
        <f t="shared" si="103"/>
        <v>12</v>
      </c>
      <c r="L321" s="189">
        <f t="shared" si="103"/>
        <v>285</v>
      </c>
      <c r="M321" s="189">
        <f t="shared" si="103"/>
        <v>128</v>
      </c>
      <c r="N321" s="190">
        <f t="shared" si="103"/>
        <v>80</v>
      </c>
      <c r="O321" s="190">
        <f t="shared" si="103"/>
        <v>65</v>
      </c>
      <c r="P321" s="189">
        <f t="shared" si="103"/>
        <v>12</v>
      </c>
      <c r="Q321" s="189">
        <f t="shared" si="103"/>
        <v>25</v>
      </c>
      <c r="R321" s="189">
        <f t="shared" si="103"/>
        <v>23</v>
      </c>
      <c r="S321" s="190">
        <f t="shared" si="103"/>
        <v>0</v>
      </c>
      <c r="T321" s="189">
        <f t="shared" si="103"/>
        <v>2</v>
      </c>
      <c r="U321" s="173"/>
      <c r="V321" s="112"/>
    </row>
    <row r="322" spans="1:22" ht="38.25">
      <c r="A322" s="90" t="s">
        <v>3</v>
      </c>
      <c r="B322" s="191" t="s">
        <v>549</v>
      </c>
      <c r="C322" s="97" t="s">
        <v>312</v>
      </c>
      <c r="D322" s="97" t="s">
        <v>463</v>
      </c>
      <c r="E322" s="90">
        <v>1</v>
      </c>
      <c r="F322" s="90" t="s">
        <v>550</v>
      </c>
      <c r="G322" s="116">
        <f>SUM(H322:K322)</f>
        <v>285</v>
      </c>
      <c r="H322" s="114">
        <v>128</v>
      </c>
      <c r="I322" s="117">
        <v>80</v>
      </c>
      <c r="J322" s="117">
        <v>65</v>
      </c>
      <c r="K322" s="117">
        <v>12</v>
      </c>
      <c r="L322" s="116">
        <f>SUM(M322:P322)</f>
        <v>285</v>
      </c>
      <c r="M322" s="117">
        <v>128</v>
      </c>
      <c r="N322" s="117">
        <v>80</v>
      </c>
      <c r="O322" s="117">
        <v>65</v>
      </c>
      <c r="P322" s="116">
        <v>12</v>
      </c>
      <c r="Q322" s="116">
        <f>SUM(R322:U322)</f>
        <v>25</v>
      </c>
      <c r="R322" s="116">
        <v>23</v>
      </c>
      <c r="S322" s="117">
        <v>0</v>
      </c>
      <c r="T322" s="117">
        <v>2</v>
      </c>
      <c r="U322" s="173"/>
      <c r="V322" s="112"/>
    </row>
    <row r="323" spans="1:22">
      <c r="A323" s="87" t="s">
        <v>551</v>
      </c>
      <c r="B323" s="142" t="s">
        <v>245</v>
      </c>
      <c r="C323" s="85"/>
      <c r="D323" s="85"/>
      <c r="E323" s="192"/>
      <c r="F323" s="192"/>
      <c r="G323" s="135">
        <f t="shared" ref="G323:L323" si="104">SUM(G324:G324)</f>
        <v>161</v>
      </c>
      <c r="H323" s="135">
        <f t="shared" si="104"/>
        <v>161</v>
      </c>
      <c r="I323" s="135">
        <f t="shared" si="104"/>
        <v>0</v>
      </c>
      <c r="J323" s="135">
        <f t="shared" si="104"/>
        <v>0</v>
      </c>
      <c r="K323" s="135">
        <f t="shared" si="104"/>
        <v>0</v>
      </c>
      <c r="L323" s="135">
        <f t="shared" si="104"/>
        <v>161</v>
      </c>
      <c r="M323" s="100">
        <v>383</v>
      </c>
      <c r="N323" s="86">
        <v>0</v>
      </c>
      <c r="O323" s="100">
        <v>0</v>
      </c>
      <c r="P323" s="100">
        <v>0</v>
      </c>
      <c r="Q323" s="135">
        <f>SUM(Q324:Q324)</f>
        <v>69</v>
      </c>
      <c r="R323" s="193">
        <v>69</v>
      </c>
      <c r="S323" s="135"/>
      <c r="T323" s="193"/>
      <c r="U323" s="173"/>
      <c r="V323" s="112"/>
    </row>
    <row r="324" spans="1:22" ht="51">
      <c r="A324" s="160" t="s">
        <v>3</v>
      </c>
      <c r="B324" s="91" t="s">
        <v>552</v>
      </c>
      <c r="C324" s="92" t="s">
        <v>553</v>
      </c>
      <c r="D324" s="97" t="s">
        <v>471</v>
      </c>
      <c r="E324" s="84">
        <v>3</v>
      </c>
      <c r="F324" s="194"/>
      <c r="G324" s="116">
        <f>SUM(H324:K324)</f>
        <v>161</v>
      </c>
      <c r="H324" s="129">
        <v>161</v>
      </c>
      <c r="I324" s="129"/>
      <c r="J324" s="159"/>
      <c r="K324" s="159"/>
      <c r="L324" s="116">
        <f>SUM(M324:P324)</f>
        <v>161</v>
      </c>
      <c r="M324" s="129">
        <v>161</v>
      </c>
      <c r="N324" s="129"/>
      <c r="O324" s="159"/>
      <c r="P324" s="159"/>
      <c r="Q324" s="116">
        <f>SUM(R324:U324)</f>
        <v>69</v>
      </c>
      <c r="R324" s="130">
        <v>69</v>
      </c>
      <c r="S324" s="102"/>
      <c r="T324" s="195"/>
      <c r="U324" s="173"/>
      <c r="V324" s="112"/>
    </row>
  </sheetData>
  <mergeCells count="23">
    <mergeCell ref="M6:P6"/>
    <mergeCell ref="Q6:Q7"/>
    <mergeCell ref="R6:U6"/>
    <mergeCell ref="G5:G7"/>
    <mergeCell ref="H5:K5"/>
    <mergeCell ref="L5:P5"/>
    <mergeCell ref="Q5:U5"/>
    <mergeCell ref="A1:V1"/>
    <mergeCell ref="A2:V2"/>
    <mergeCell ref="A3:V3"/>
    <mergeCell ref="L4:V4"/>
    <mergeCell ref="A5:A7"/>
    <mergeCell ref="B5:B7"/>
    <mergeCell ref="C5:C7"/>
    <mergeCell ref="D5:D7"/>
    <mergeCell ref="E5:E7"/>
    <mergeCell ref="F5:F7"/>
    <mergeCell ref="V5:V7"/>
    <mergeCell ref="H6:H7"/>
    <mergeCell ref="I6:I7"/>
    <mergeCell ref="J6:J7"/>
    <mergeCell ref="K6:K7"/>
    <mergeCell ref="L6:L7"/>
  </mergeCells>
  <pageMargins left="0.62992125984251968" right="0.15748031496062992" top="0.31496062992125984" bottom="0.35433070866141736" header="0.31496062992125984" footer="0.15748031496062992"/>
  <pageSetup paperSize="9" scale="60" orientation="landscape" r:id="rId1"/>
  <headerFooter>
    <oddFooter>&amp;C&amp;"Times New Roman,Regular"Page &amp;P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T109"/>
  <sheetViews>
    <sheetView showZeros="0" view="pageBreakPreview" zoomScale="85" zoomScaleNormal="90" zoomScaleSheetLayoutView="85" workbookViewId="0">
      <selection activeCell="J15" sqref="J15"/>
    </sheetView>
  </sheetViews>
  <sheetFormatPr defaultColWidth="9.125" defaultRowHeight="15.75"/>
  <cols>
    <col min="1" max="1" width="4.375" style="287" customWidth="1"/>
    <col min="2" max="2" width="39.375" style="198" customWidth="1"/>
    <col min="3" max="3" width="12.25" style="211" customWidth="1"/>
    <col min="4" max="4" width="10" style="198" customWidth="1"/>
    <col min="5" max="5" width="9" style="287" customWidth="1"/>
    <col min="6" max="7" width="9.875" style="198" customWidth="1"/>
    <col min="8" max="8" width="10.375" style="290" customWidth="1"/>
    <col min="9" max="9" width="8.625" style="290" customWidth="1"/>
    <col min="10" max="10" width="7.75" style="290" customWidth="1"/>
    <col min="11" max="11" width="11.375" style="290" customWidth="1"/>
    <col min="12" max="12" width="9" style="290" customWidth="1"/>
    <col min="13" max="13" width="8.875" style="290" customWidth="1"/>
    <col min="14" max="14" width="7.25" style="290" bestFit="1" customWidth="1"/>
    <col min="15" max="15" width="9.625" style="290" customWidth="1"/>
    <col min="16" max="16" width="8.625" style="290" customWidth="1"/>
    <col min="17" max="17" width="6" style="290" bestFit="1" customWidth="1"/>
    <col min="18" max="18" width="9.25" style="290" bestFit="1" customWidth="1"/>
    <col min="19" max="19" width="6.75" style="290" customWidth="1"/>
    <col min="20" max="20" width="9.875" style="198" customWidth="1"/>
    <col min="21" max="16384" width="9.125" style="198"/>
  </cols>
  <sheetData>
    <row r="1" spans="1:20" s="197" customFormat="1">
      <c r="A1" s="409"/>
      <c r="B1" s="409"/>
      <c r="C1" s="409"/>
      <c r="D1" s="409"/>
      <c r="E1" s="409"/>
      <c r="F1" s="409"/>
      <c r="G1" s="409"/>
      <c r="H1" s="409"/>
      <c r="I1" s="409"/>
      <c r="J1" s="409"/>
      <c r="K1" s="409"/>
      <c r="L1" s="409"/>
      <c r="M1" s="409"/>
      <c r="N1" s="409"/>
      <c r="O1" s="409"/>
      <c r="P1" s="409"/>
      <c r="Q1" s="409"/>
      <c r="R1" s="409"/>
      <c r="S1" s="409"/>
      <c r="T1" s="409"/>
    </row>
    <row r="2" spans="1:20">
      <c r="A2" s="410" t="s">
        <v>554</v>
      </c>
      <c r="B2" s="410"/>
      <c r="C2" s="410"/>
      <c r="D2" s="410"/>
      <c r="E2" s="410"/>
      <c r="F2" s="410"/>
      <c r="G2" s="410"/>
      <c r="H2" s="410"/>
      <c r="I2" s="410"/>
      <c r="J2" s="410"/>
      <c r="K2" s="410"/>
      <c r="L2" s="410"/>
      <c r="M2" s="410"/>
      <c r="N2" s="410"/>
      <c r="O2" s="410"/>
      <c r="P2" s="410"/>
      <c r="Q2" s="197"/>
      <c r="R2" s="197"/>
      <c r="S2" s="197"/>
      <c r="T2" s="197"/>
    </row>
    <row r="3" spans="1:20">
      <c r="A3" s="411" t="s">
        <v>555</v>
      </c>
      <c r="B3" s="411"/>
      <c r="C3" s="411"/>
      <c r="D3" s="411"/>
      <c r="E3" s="411"/>
      <c r="F3" s="411"/>
      <c r="G3" s="411"/>
      <c r="H3" s="411"/>
      <c r="I3" s="411"/>
      <c r="J3" s="411"/>
      <c r="K3" s="411"/>
      <c r="L3" s="411"/>
      <c r="M3" s="411"/>
      <c r="N3" s="411"/>
      <c r="O3" s="411"/>
      <c r="P3" s="411"/>
      <c r="Q3" s="199"/>
      <c r="R3" s="199"/>
      <c r="S3" s="199"/>
      <c r="T3" s="199"/>
    </row>
    <row r="4" spans="1:20">
      <c r="A4" s="200"/>
      <c r="B4" s="201"/>
      <c r="C4" s="202"/>
      <c r="D4" s="202"/>
      <c r="E4" s="200"/>
      <c r="F4" s="202"/>
      <c r="G4" s="202"/>
      <c r="H4" s="200"/>
      <c r="I4" s="200"/>
      <c r="J4" s="200"/>
      <c r="K4" s="200"/>
      <c r="L4" s="412" t="s">
        <v>19</v>
      </c>
      <c r="M4" s="412"/>
      <c r="N4" s="412"/>
      <c r="O4" s="412"/>
      <c r="P4" s="412"/>
      <c r="Q4" s="199"/>
      <c r="R4" s="199"/>
      <c r="S4" s="199"/>
      <c r="T4" s="199"/>
    </row>
    <row r="5" spans="1:20" ht="15.75" customHeight="1">
      <c r="A5" s="413" t="s">
        <v>0</v>
      </c>
      <c r="B5" s="413" t="s">
        <v>116</v>
      </c>
      <c r="C5" s="413" t="s">
        <v>117</v>
      </c>
      <c r="D5" s="413" t="s">
        <v>118</v>
      </c>
      <c r="E5" s="414" t="s">
        <v>119</v>
      </c>
      <c r="F5" s="414" t="s">
        <v>120</v>
      </c>
      <c r="G5" s="413" t="s">
        <v>556</v>
      </c>
      <c r="H5" s="413"/>
      <c r="I5" s="413"/>
      <c r="J5" s="413"/>
      <c r="K5" s="413"/>
      <c r="L5" s="413" t="s">
        <v>122</v>
      </c>
      <c r="M5" s="413"/>
      <c r="N5" s="413"/>
      <c r="O5" s="413"/>
      <c r="P5" s="414" t="s">
        <v>1</v>
      </c>
      <c r="Q5" s="203"/>
      <c r="R5" s="203"/>
      <c r="S5" s="203"/>
      <c r="T5" s="203"/>
    </row>
    <row r="6" spans="1:20" ht="15.75" customHeight="1">
      <c r="A6" s="413"/>
      <c r="B6" s="413"/>
      <c r="C6" s="413"/>
      <c r="D6" s="413"/>
      <c r="E6" s="415"/>
      <c r="F6" s="415"/>
      <c r="G6" s="413" t="s">
        <v>557</v>
      </c>
      <c r="H6" s="413" t="s">
        <v>558</v>
      </c>
      <c r="I6" s="413" t="s">
        <v>5</v>
      </c>
      <c r="J6" s="413"/>
      <c r="K6" s="413"/>
      <c r="L6" s="414" t="s">
        <v>128</v>
      </c>
      <c r="M6" s="413" t="s">
        <v>12</v>
      </c>
      <c r="N6" s="413"/>
      <c r="O6" s="413"/>
      <c r="P6" s="415"/>
      <c r="Q6" s="198"/>
      <c r="R6" s="198"/>
      <c r="S6" s="198"/>
    </row>
    <row r="7" spans="1:20" ht="77.25" customHeight="1">
      <c r="A7" s="413"/>
      <c r="B7" s="413"/>
      <c r="C7" s="413"/>
      <c r="D7" s="413"/>
      <c r="E7" s="415"/>
      <c r="F7" s="415"/>
      <c r="G7" s="413"/>
      <c r="H7" s="413"/>
      <c r="I7" s="413" t="s">
        <v>124</v>
      </c>
      <c r="J7" s="413" t="s">
        <v>125</v>
      </c>
      <c r="K7" s="413" t="s">
        <v>559</v>
      </c>
      <c r="L7" s="415"/>
      <c r="M7" s="413" t="s">
        <v>124</v>
      </c>
      <c r="N7" s="413" t="s">
        <v>125</v>
      </c>
      <c r="O7" s="413" t="s">
        <v>559</v>
      </c>
      <c r="P7" s="415"/>
      <c r="Q7" s="198"/>
      <c r="R7" s="198"/>
      <c r="S7" s="198"/>
    </row>
    <row r="8" spans="1:20">
      <c r="A8" s="413"/>
      <c r="B8" s="413"/>
      <c r="C8" s="413"/>
      <c r="D8" s="413"/>
      <c r="E8" s="416"/>
      <c r="F8" s="416"/>
      <c r="G8" s="413"/>
      <c r="H8" s="413"/>
      <c r="I8" s="413"/>
      <c r="J8" s="413"/>
      <c r="K8" s="413"/>
      <c r="L8" s="416"/>
      <c r="M8" s="413"/>
      <c r="N8" s="413"/>
      <c r="O8" s="413"/>
      <c r="P8" s="416"/>
      <c r="Q8" s="198"/>
      <c r="R8" s="198"/>
      <c r="S8" s="198"/>
    </row>
    <row r="9" spans="1:20">
      <c r="A9" s="204"/>
      <c r="B9" s="204" t="s">
        <v>101</v>
      </c>
      <c r="C9" s="205"/>
      <c r="D9" s="205"/>
      <c r="E9" s="205"/>
      <c r="F9" s="205"/>
      <c r="G9" s="205"/>
      <c r="H9" s="205"/>
      <c r="I9" s="205"/>
      <c r="J9" s="205"/>
      <c r="K9" s="205"/>
      <c r="L9" s="206"/>
      <c r="M9" s="205"/>
      <c r="N9" s="205"/>
      <c r="O9" s="205"/>
      <c r="P9" s="207"/>
      <c r="Q9" s="198"/>
      <c r="R9" s="198"/>
      <c r="S9" s="198"/>
    </row>
    <row r="10" spans="1:20" ht="49.5" customHeight="1">
      <c r="A10" s="204" t="s">
        <v>6</v>
      </c>
      <c r="B10" s="28" t="s">
        <v>21</v>
      </c>
      <c r="C10" s="208"/>
      <c r="D10" s="208"/>
      <c r="E10" s="208"/>
      <c r="F10" s="208"/>
      <c r="G10" s="208"/>
      <c r="H10" s="209">
        <f>H11</f>
        <v>114188</v>
      </c>
      <c r="I10" s="209">
        <f>I11</f>
        <v>113588</v>
      </c>
      <c r="J10" s="209">
        <f>J11</f>
        <v>600</v>
      </c>
      <c r="K10" s="209"/>
      <c r="L10" s="209">
        <f>L11</f>
        <v>100700</v>
      </c>
      <c r="M10" s="209">
        <f>M11</f>
        <v>100700</v>
      </c>
      <c r="N10" s="209"/>
      <c r="O10" s="209"/>
      <c r="P10" s="210"/>
      <c r="Q10" s="198"/>
      <c r="R10" s="211"/>
      <c r="S10" s="198"/>
    </row>
    <row r="11" spans="1:20" s="213" customFormat="1" ht="58.5" customHeight="1">
      <c r="A11" s="204">
        <v>1</v>
      </c>
      <c r="B11" s="28" t="s">
        <v>22</v>
      </c>
      <c r="C11" s="208"/>
      <c r="D11" s="208"/>
      <c r="E11" s="208"/>
      <c r="F11" s="208"/>
      <c r="G11" s="208"/>
      <c r="H11" s="209">
        <f t="shared" ref="H11:O11" si="0">H13+H55+H65+H79</f>
        <v>114188</v>
      </c>
      <c r="I11" s="209">
        <f t="shared" si="0"/>
        <v>113588</v>
      </c>
      <c r="J11" s="209">
        <f t="shared" si="0"/>
        <v>600</v>
      </c>
      <c r="K11" s="209">
        <f t="shared" si="0"/>
        <v>0</v>
      </c>
      <c r="L11" s="209">
        <f t="shared" si="0"/>
        <v>100700</v>
      </c>
      <c r="M11" s="209">
        <f t="shared" si="0"/>
        <v>100700</v>
      </c>
      <c r="N11" s="209">
        <f t="shared" si="0"/>
        <v>0</v>
      </c>
      <c r="O11" s="209">
        <f t="shared" si="0"/>
        <v>0</v>
      </c>
      <c r="P11" s="212"/>
    </row>
    <row r="12" spans="1:20">
      <c r="A12" s="214" t="s">
        <v>131</v>
      </c>
      <c r="B12" s="215" t="s">
        <v>23</v>
      </c>
      <c r="C12" s="216"/>
      <c r="D12" s="216"/>
      <c r="E12" s="216"/>
      <c r="F12" s="216"/>
      <c r="G12" s="216"/>
      <c r="H12" s="217">
        <f>H13</f>
        <v>74688</v>
      </c>
      <c r="I12" s="217">
        <f t="shared" ref="I12:O12" si="1">I13</f>
        <v>74088</v>
      </c>
      <c r="J12" s="217">
        <f t="shared" si="1"/>
        <v>600</v>
      </c>
      <c r="K12" s="209">
        <f t="shared" si="1"/>
        <v>0</v>
      </c>
      <c r="L12" s="217">
        <f t="shared" si="1"/>
        <v>64700</v>
      </c>
      <c r="M12" s="217">
        <f t="shared" si="1"/>
        <v>64700</v>
      </c>
      <c r="N12" s="218">
        <f t="shared" si="1"/>
        <v>0</v>
      </c>
      <c r="O12" s="219">
        <f t="shared" si="1"/>
        <v>0</v>
      </c>
      <c r="P12" s="210"/>
      <c r="Q12" s="198"/>
      <c r="R12" s="198"/>
      <c r="S12" s="198"/>
    </row>
    <row r="13" spans="1:20" s="223" customFormat="1">
      <c r="A13" s="220" t="s">
        <v>8</v>
      </c>
      <c r="B13" s="221" t="s">
        <v>144</v>
      </c>
      <c r="C13" s="208"/>
      <c r="D13" s="208"/>
      <c r="E13" s="208"/>
      <c r="F13" s="208"/>
      <c r="G13" s="208"/>
      <c r="H13" s="217">
        <f t="shared" ref="H13:H53" si="2">SUM(I13:K13)</f>
        <v>74688</v>
      </c>
      <c r="I13" s="217">
        <f>SUM(I14:I53)</f>
        <v>74088</v>
      </c>
      <c r="J13" s="217">
        <f>SUM(J14:J53)</f>
        <v>600</v>
      </c>
      <c r="K13" s="209"/>
      <c r="L13" s="217">
        <f t="shared" ref="L13:L53" si="3">SUM(M13:O13)</f>
        <v>64700</v>
      </c>
      <c r="M13" s="217">
        <f>SUM(M14:M53)</f>
        <v>64700</v>
      </c>
      <c r="N13" s="217">
        <f>SUM(N14:N53)</f>
        <v>0</v>
      </c>
      <c r="O13" s="209"/>
      <c r="P13" s="222"/>
    </row>
    <row r="14" spans="1:20" s="227" customFormat="1" ht="38.25">
      <c r="A14" s="214" t="s">
        <v>3</v>
      </c>
      <c r="B14" s="224" t="s">
        <v>560</v>
      </c>
      <c r="C14" s="207" t="s">
        <v>561</v>
      </c>
      <c r="D14" s="207" t="s">
        <v>202</v>
      </c>
      <c r="E14" s="207" t="s">
        <v>562</v>
      </c>
      <c r="F14" s="225" t="s">
        <v>238</v>
      </c>
      <c r="G14" s="225"/>
      <c r="H14" s="218">
        <f t="shared" si="2"/>
        <v>5000</v>
      </c>
      <c r="I14" s="218">
        <v>5000</v>
      </c>
      <c r="J14" s="218"/>
      <c r="K14" s="218"/>
      <c r="L14" s="218">
        <f t="shared" si="3"/>
        <v>3000</v>
      </c>
      <c r="M14" s="218">
        <v>3000</v>
      </c>
      <c r="N14" s="218"/>
      <c r="O14" s="218"/>
      <c r="P14" s="226"/>
    </row>
    <row r="15" spans="1:20" s="227" customFormat="1" ht="38.25">
      <c r="A15" s="214" t="s">
        <v>3</v>
      </c>
      <c r="B15" s="224" t="s">
        <v>563</v>
      </c>
      <c r="C15" s="207" t="s">
        <v>561</v>
      </c>
      <c r="D15" s="207" t="s">
        <v>202</v>
      </c>
      <c r="E15" s="207" t="s">
        <v>266</v>
      </c>
      <c r="F15" s="225" t="s">
        <v>238</v>
      </c>
      <c r="G15" s="225"/>
      <c r="H15" s="218">
        <f t="shared" si="2"/>
        <v>3000</v>
      </c>
      <c r="I15" s="218">
        <v>3000</v>
      </c>
      <c r="J15" s="218"/>
      <c r="K15" s="218"/>
      <c r="L15" s="218">
        <f t="shared" si="3"/>
        <v>1762</v>
      </c>
      <c r="M15" s="218">
        <v>1762</v>
      </c>
      <c r="N15" s="218"/>
      <c r="O15" s="218"/>
      <c r="P15" s="226"/>
    </row>
    <row r="16" spans="1:20" ht="38.25">
      <c r="A16" s="214" t="s">
        <v>3</v>
      </c>
      <c r="B16" s="224" t="s">
        <v>564</v>
      </c>
      <c r="C16" s="207" t="s">
        <v>561</v>
      </c>
      <c r="D16" s="207" t="s">
        <v>202</v>
      </c>
      <c r="E16" s="207" t="s">
        <v>565</v>
      </c>
      <c r="F16" s="225" t="s">
        <v>238</v>
      </c>
      <c r="G16" s="225"/>
      <c r="H16" s="218">
        <f t="shared" si="2"/>
        <v>1000</v>
      </c>
      <c r="I16" s="228">
        <v>1000</v>
      </c>
      <c r="J16" s="228"/>
      <c r="K16" s="228"/>
      <c r="L16" s="218">
        <f t="shared" si="3"/>
        <v>1000</v>
      </c>
      <c r="M16" s="228">
        <v>1000</v>
      </c>
      <c r="N16" s="228"/>
      <c r="O16" s="228"/>
      <c r="P16" s="210"/>
      <c r="Q16" s="198"/>
      <c r="R16" s="198"/>
      <c r="S16" s="198"/>
    </row>
    <row r="17" spans="1:19" ht="38.25">
      <c r="A17" s="214" t="s">
        <v>3</v>
      </c>
      <c r="B17" s="229" t="s">
        <v>566</v>
      </c>
      <c r="C17" s="207" t="s">
        <v>561</v>
      </c>
      <c r="D17" s="207" t="s">
        <v>202</v>
      </c>
      <c r="E17" s="207" t="s">
        <v>530</v>
      </c>
      <c r="F17" s="225">
        <v>2022</v>
      </c>
      <c r="G17" s="225"/>
      <c r="H17" s="218">
        <f t="shared" si="2"/>
        <v>500</v>
      </c>
      <c r="I17" s="218">
        <v>500</v>
      </c>
      <c r="J17" s="218"/>
      <c r="K17" s="218"/>
      <c r="L17" s="218">
        <f t="shared" si="3"/>
        <v>500</v>
      </c>
      <c r="M17" s="218">
        <v>500</v>
      </c>
      <c r="N17" s="218"/>
      <c r="O17" s="218"/>
      <c r="P17" s="210"/>
      <c r="Q17" s="198"/>
      <c r="R17" s="198"/>
      <c r="S17" s="198"/>
    </row>
    <row r="18" spans="1:19" ht="38.25">
      <c r="A18" s="214" t="s">
        <v>3</v>
      </c>
      <c r="B18" s="224" t="s">
        <v>567</v>
      </c>
      <c r="C18" s="207" t="s">
        <v>561</v>
      </c>
      <c r="D18" s="207" t="s">
        <v>156</v>
      </c>
      <c r="E18" s="207" t="s">
        <v>568</v>
      </c>
      <c r="F18" s="225" t="s">
        <v>238</v>
      </c>
      <c r="G18" s="225"/>
      <c r="H18" s="218">
        <f t="shared" si="2"/>
        <v>1500</v>
      </c>
      <c r="I18" s="218">
        <v>1500</v>
      </c>
      <c r="J18" s="218"/>
      <c r="K18" s="218"/>
      <c r="L18" s="218">
        <f t="shared" si="3"/>
        <v>1500</v>
      </c>
      <c r="M18" s="218">
        <v>1500</v>
      </c>
      <c r="N18" s="218"/>
      <c r="O18" s="218"/>
      <c r="P18" s="210"/>
      <c r="Q18" s="198"/>
      <c r="R18" s="198"/>
      <c r="S18" s="198"/>
    </row>
    <row r="19" spans="1:19" ht="38.25">
      <c r="A19" s="214" t="s">
        <v>3</v>
      </c>
      <c r="B19" s="224" t="s">
        <v>569</v>
      </c>
      <c r="C19" s="207" t="s">
        <v>561</v>
      </c>
      <c r="D19" s="207" t="s">
        <v>156</v>
      </c>
      <c r="E19" s="207" t="s">
        <v>570</v>
      </c>
      <c r="F19" s="225">
        <v>2022</v>
      </c>
      <c r="G19" s="225"/>
      <c r="H19" s="218">
        <f t="shared" si="2"/>
        <v>1000</v>
      </c>
      <c r="I19" s="218">
        <v>1000</v>
      </c>
      <c r="J19" s="218"/>
      <c r="K19" s="218"/>
      <c r="L19" s="218">
        <f t="shared" si="3"/>
        <v>1000</v>
      </c>
      <c r="M19" s="218">
        <v>1000</v>
      </c>
      <c r="N19" s="218"/>
      <c r="O19" s="218"/>
      <c r="P19" s="210"/>
      <c r="Q19" s="198"/>
      <c r="R19" s="198"/>
      <c r="S19" s="198"/>
    </row>
    <row r="20" spans="1:19" s="227" customFormat="1" ht="38.25">
      <c r="A20" s="214" t="s">
        <v>3</v>
      </c>
      <c r="B20" s="229" t="s">
        <v>571</v>
      </c>
      <c r="C20" s="207" t="s">
        <v>561</v>
      </c>
      <c r="D20" s="207" t="s">
        <v>572</v>
      </c>
      <c r="E20" s="207" t="s">
        <v>573</v>
      </c>
      <c r="F20" s="225" t="s">
        <v>574</v>
      </c>
      <c r="G20" s="225"/>
      <c r="H20" s="218">
        <f t="shared" si="2"/>
        <v>1000</v>
      </c>
      <c r="I20" s="218">
        <v>1000</v>
      </c>
      <c r="J20" s="218"/>
      <c r="K20" s="218"/>
      <c r="L20" s="218">
        <f t="shared" si="3"/>
        <v>1000</v>
      </c>
      <c r="M20" s="218">
        <v>1000</v>
      </c>
      <c r="N20" s="218"/>
      <c r="O20" s="218"/>
      <c r="P20" s="226"/>
    </row>
    <row r="21" spans="1:19" s="227" customFormat="1" ht="38.25">
      <c r="A21" s="214" t="s">
        <v>3</v>
      </c>
      <c r="B21" s="229" t="s">
        <v>575</v>
      </c>
      <c r="C21" s="207" t="s">
        <v>561</v>
      </c>
      <c r="D21" s="207" t="s">
        <v>572</v>
      </c>
      <c r="E21" s="207" t="s">
        <v>576</v>
      </c>
      <c r="F21" s="225" t="s">
        <v>238</v>
      </c>
      <c r="G21" s="225"/>
      <c r="H21" s="218">
        <f t="shared" si="2"/>
        <v>1000</v>
      </c>
      <c r="I21" s="218">
        <v>1000</v>
      </c>
      <c r="J21" s="218"/>
      <c r="K21" s="218"/>
      <c r="L21" s="218">
        <f t="shared" si="3"/>
        <v>1000</v>
      </c>
      <c r="M21" s="218">
        <v>1000</v>
      </c>
      <c r="N21" s="218"/>
      <c r="O21" s="218"/>
      <c r="P21" s="226"/>
    </row>
    <row r="22" spans="1:19" ht="38.25">
      <c r="A22" s="214" t="s">
        <v>3</v>
      </c>
      <c r="B22" s="229" t="s">
        <v>577</v>
      </c>
      <c r="C22" s="207" t="s">
        <v>561</v>
      </c>
      <c r="D22" s="207" t="s">
        <v>572</v>
      </c>
      <c r="E22" s="207" t="s">
        <v>578</v>
      </c>
      <c r="F22" s="225" t="s">
        <v>238</v>
      </c>
      <c r="G22" s="225"/>
      <c r="H22" s="218">
        <f t="shared" si="2"/>
        <v>1000</v>
      </c>
      <c r="I22" s="228">
        <v>1000</v>
      </c>
      <c r="J22" s="228"/>
      <c r="K22" s="228"/>
      <c r="L22" s="218">
        <f t="shared" si="3"/>
        <v>1000</v>
      </c>
      <c r="M22" s="230">
        <v>1000</v>
      </c>
      <c r="N22" s="230"/>
      <c r="O22" s="230"/>
      <c r="P22" s="210"/>
      <c r="Q22" s="198"/>
      <c r="R22" s="198"/>
      <c r="S22" s="198"/>
    </row>
    <row r="23" spans="1:19" ht="38.25">
      <c r="A23" s="214" t="s">
        <v>3</v>
      </c>
      <c r="B23" s="231" t="s">
        <v>579</v>
      </c>
      <c r="C23" s="207" t="s">
        <v>561</v>
      </c>
      <c r="D23" s="207" t="s">
        <v>154</v>
      </c>
      <c r="E23" s="207" t="s">
        <v>580</v>
      </c>
      <c r="F23" s="225" t="s">
        <v>238</v>
      </c>
      <c r="G23" s="225"/>
      <c r="H23" s="218">
        <f t="shared" si="2"/>
        <v>2500</v>
      </c>
      <c r="I23" s="232">
        <v>2500</v>
      </c>
      <c r="J23" s="232"/>
      <c r="K23" s="232"/>
      <c r="L23" s="218">
        <f t="shared" si="3"/>
        <v>2500</v>
      </c>
      <c r="M23" s="230">
        <v>2500</v>
      </c>
      <c r="N23" s="230"/>
      <c r="O23" s="230"/>
      <c r="P23" s="233"/>
      <c r="Q23" s="198"/>
      <c r="R23" s="198"/>
      <c r="S23" s="198"/>
    </row>
    <row r="24" spans="1:19" ht="38.25">
      <c r="A24" s="214" t="s">
        <v>3</v>
      </c>
      <c r="B24" s="234" t="s">
        <v>581</v>
      </c>
      <c r="C24" s="207" t="s">
        <v>561</v>
      </c>
      <c r="D24" s="207" t="s">
        <v>154</v>
      </c>
      <c r="E24" s="207" t="s">
        <v>421</v>
      </c>
      <c r="F24" s="225" t="s">
        <v>238</v>
      </c>
      <c r="G24" s="225"/>
      <c r="H24" s="218">
        <f t="shared" si="2"/>
        <v>1600</v>
      </c>
      <c r="I24" s="232">
        <v>1600</v>
      </c>
      <c r="J24" s="232"/>
      <c r="K24" s="232"/>
      <c r="L24" s="218">
        <f t="shared" si="3"/>
        <v>1600</v>
      </c>
      <c r="M24" s="230">
        <v>1600</v>
      </c>
      <c r="N24" s="230"/>
      <c r="O24" s="230"/>
      <c r="P24" s="233"/>
      <c r="Q24" s="198"/>
      <c r="R24" s="198"/>
      <c r="S24" s="198"/>
    </row>
    <row r="25" spans="1:19" ht="38.25">
      <c r="A25" s="214" t="s">
        <v>3</v>
      </c>
      <c r="B25" s="231" t="s">
        <v>582</v>
      </c>
      <c r="C25" s="207" t="s">
        <v>561</v>
      </c>
      <c r="D25" s="207" t="s">
        <v>158</v>
      </c>
      <c r="E25" s="207" t="s">
        <v>573</v>
      </c>
      <c r="F25" s="225" t="s">
        <v>238</v>
      </c>
      <c r="G25" s="225"/>
      <c r="H25" s="218">
        <f t="shared" si="2"/>
        <v>2000</v>
      </c>
      <c r="I25" s="232">
        <v>2000</v>
      </c>
      <c r="J25" s="232"/>
      <c r="K25" s="232"/>
      <c r="L25" s="218">
        <f t="shared" si="3"/>
        <v>2000</v>
      </c>
      <c r="M25" s="230">
        <v>2000</v>
      </c>
      <c r="N25" s="230"/>
      <c r="O25" s="230"/>
      <c r="P25" s="233"/>
      <c r="Q25" s="198"/>
      <c r="R25" s="198"/>
      <c r="S25" s="198"/>
    </row>
    <row r="26" spans="1:19" ht="38.25">
      <c r="A26" s="214" t="s">
        <v>3</v>
      </c>
      <c r="B26" s="231" t="s">
        <v>583</v>
      </c>
      <c r="C26" s="207" t="s">
        <v>561</v>
      </c>
      <c r="D26" s="207" t="s">
        <v>158</v>
      </c>
      <c r="E26" s="207" t="s">
        <v>584</v>
      </c>
      <c r="F26" s="225" t="s">
        <v>238</v>
      </c>
      <c r="G26" s="225"/>
      <c r="H26" s="218">
        <f t="shared" si="2"/>
        <v>1500</v>
      </c>
      <c r="I26" s="232">
        <v>1500</v>
      </c>
      <c r="J26" s="232"/>
      <c r="K26" s="232"/>
      <c r="L26" s="218">
        <f t="shared" si="3"/>
        <v>1500</v>
      </c>
      <c r="M26" s="230">
        <v>1500</v>
      </c>
      <c r="N26" s="230"/>
      <c r="O26" s="230"/>
      <c r="P26" s="233"/>
      <c r="Q26" s="198"/>
      <c r="R26" s="198"/>
      <c r="S26" s="198"/>
    </row>
    <row r="27" spans="1:19" ht="38.25">
      <c r="A27" s="214" t="s">
        <v>3</v>
      </c>
      <c r="B27" s="231" t="s">
        <v>585</v>
      </c>
      <c r="C27" s="207" t="s">
        <v>561</v>
      </c>
      <c r="D27" s="207" t="s">
        <v>158</v>
      </c>
      <c r="E27" s="207" t="s">
        <v>586</v>
      </c>
      <c r="F27" s="225" t="s">
        <v>238</v>
      </c>
      <c r="G27" s="225"/>
      <c r="H27" s="218">
        <f t="shared" si="2"/>
        <v>1500</v>
      </c>
      <c r="I27" s="232">
        <v>1500</v>
      </c>
      <c r="J27" s="232"/>
      <c r="K27" s="232"/>
      <c r="L27" s="218">
        <f t="shared" si="3"/>
        <v>1500</v>
      </c>
      <c r="M27" s="230">
        <v>1500</v>
      </c>
      <c r="N27" s="230"/>
      <c r="O27" s="230"/>
      <c r="P27" s="233"/>
      <c r="Q27" s="198"/>
      <c r="R27" s="198"/>
      <c r="S27" s="198"/>
    </row>
    <row r="28" spans="1:19" ht="38.25">
      <c r="A28" s="214" t="s">
        <v>3</v>
      </c>
      <c r="B28" s="234" t="s">
        <v>587</v>
      </c>
      <c r="C28" s="207" t="s">
        <v>561</v>
      </c>
      <c r="D28" s="207" t="s">
        <v>158</v>
      </c>
      <c r="E28" s="207" t="s">
        <v>427</v>
      </c>
      <c r="F28" s="225" t="s">
        <v>238</v>
      </c>
      <c r="G28" s="225"/>
      <c r="H28" s="218">
        <f t="shared" si="2"/>
        <v>1500</v>
      </c>
      <c r="I28" s="232">
        <v>1500</v>
      </c>
      <c r="J28" s="232"/>
      <c r="K28" s="232"/>
      <c r="L28" s="218">
        <f t="shared" si="3"/>
        <v>1500</v>
      </c>
      <c r="M28" s="230">
        <v>1500</v>
      </c>
      <c r="N28" s="230"/>
      <c r="O28" s="230"/>
      <c r="P28" s="233"/>
      <c r="Q28" s="198"/>
      <c r="R28" s="198"/>
      <c r="S28" s="198"/>
    </row>
    <row r="29" spans="1:19" ht="38.25">
      <c r="A29" s="214" t="s">
        <v>3</v>
      </c>
      <c r="B29" s="235" t="s">
        <v>588</v>
      </c>
      <c r="C29" s="207" t="s">
        <v>561</v>
      </c>
      <c r="D29" s="207" t="s">
        <v>589</v>
      </c>
      <c r="E29" s="207" t="s">
        <v>590</v>
      </c>
      <c r="F29" s="225" t="s">
        <v>238</v>
      </c>
      <c r="G29" s="225"/>
      <c r="H29" s="218">
        <f t="shared" si="2"/>
        <v>3100</v>
      </c>
      <c r="I29" s="232">
        <v>3100</v>
      </c>
      <c r="J29" s="232"/>
      <c r="K29" s="232"/>
      <c r="L29" s="218">
        <f t="shared" si="3"/>
        <v>1800</v>
      </c>
      <c r="M29" s="230">
        <v>1800</v>
      </c>
      <c r="N29" s="230"/>
      <c r="O29" s="230"/>
      <c r="P29" s="233"/>
      <c r="Q29" s="198"/>
      <c r="R29" s="198"/>
      <c r="S29" s="198"/>
    </row>
    <row r="30" spans="1:19" ht="38.25">
      <c r="A30" s="214"/>
      <c r="B30" s="235" t="s">
        <v>591</v>
      </c>
      <c r="C30" s="207" t="s">
        <v>561</v>
      </c>
      <c r="D30" s="207" t="s">
        <v>589</v>
      </c>
      <c r="E30" s="207" t="s">
        <v>592</v>
      </c>
      <c r="F30" s="207" t="s">
        <v>238</v>
      </c>
      <c r="G30" s="207"/>
      <c r="H30" s="218">
        <f t="shared" si="2"/>
        <v>3100</v>
      </c>
      <c r="I30" s="232">
        <v>3100</v>
      </c>
      <c r="J30" s="232"/>
      <c r="K30" s="232"/>
      <c r="L30" s="218">
        <f t="shared" si="3"/>
        <v>1750</v>
      </c>
      <c r="M30" s="230">
        <v>1750</v>
      </c>
      <c r="N30" s="230"/>
      <c r="O30" s="230"/>
      <c r="P30" s="233"/>
      <c r="Q30" s="198"/>
      <c r="R30" s="198"/>
      <c r="S30" s="198"/>
    </row>
    <row r="31" spans="1:19" ht="38.25">
      <c r="A31" s="214" t="s">
        <v>3</v>
      </c>
      <c r="B31" s="231" t="s">
        <v>593</v>
      </c>
      <c r="C31" s="207" t="s">
        <v>561</v>
      </c>
      <c r="D31" s="207" t="s">
        <v>589</v>
      </c>
      <c r="E31" s="207" t="s">
        <v>441</v>
      </c>
      <c r="F31" s="225" t="s">
        <v>238</v>
      </c>
      <c r="G31" s="225"/>
      <c r="H31" s="218">
        <f t="shared" si="2"/>
        <v>1800</v>
      </c>
      <c r="I31" s="232">
        <v>1800</v>
      </c>
      <c r="J31" s="232"/>
      <c r="K31" s="232"/>
      <c r="L31" s="218">
        <f t="shared" si="3"/>
        <v>1800</v>
      </c>
      <c r="M31" s="230">
        <v>1800</v>
      </c>
      <c r="N31" s="230"/>
      <c r="O31" s="230"/>
      <c r="P31" s="233"/>
      <c r="Q31" s="198"/>
      <c r="R31" s="198"/>
      <c r="S31" s="198"/>
    </row>
    <row r="32" spans="1:19" ht="38.25">
      <c r="A32" s="214" t="s">
        <v>3</v>
      </c>
      <c r="B32" s="236" t="s">
        <v>594</v>
      </c>
      <c r="C32" s="207" t="s">
        <v>561</v>
      </c>
      <c r="D32" s="207" t="s">
        <v>219</v>
      </c>
      <c r="E32" s="207" t="s">
        <v>595</v>
      </c>
      <c r="F32" s="225">
        <v>2022</v>
      </c>
      <c r="G32" s="225"/>
      <c r="H32" s="218">
        <f t="shared" si="2"/>
        <v>500</v>
      </c>
      <c r="I32" s="232">
        <v>500</v>
      </c>
      <c r="J32" s="232"/>
      <c r="K32" s="232"/>
      <c r="L32" s="218">
        <f t="shared" si="3"/>
        <v>500</v>
      </c>
      <c r="M32" s="230">
        <v>500</v>
      </c>
      <c r="N32" s="230"/>
      <c r="O32" s="230"/>
      <c r="P32" s="233"/>
      <c r="Q32" s="198"/>
      <c r="R32" s="198"/>
      <c r="S32" s="198"/>
    </row>
    <row r="33" spans="1:19" ht="38.25">
      <c r="A33" s="214" t="s">
        <v>3</v>
      </c>
      <c r="B33" s="237" t="s">
        <v>596</v>
      </c>
      <c r="C33" s="207" t="s">
        <v>561</v>
      </c>
      <c r="D33" s="207" t="s">
        <v>219</v>
      </c>
      <c r="E33" s="207" t="s">
        <v>597</v>
      </c>
      <c r="F33" s="225" t="s">
        <v>238</v>
      </c>
      <c r="G33" s="225"/>
      <c r="H33" s="218">
        <f t="shared" si="2"/>
        <v>1100</v>
      </c>
      <c r="I33" s="232">
        <v>500</v>
      </c>
      <c r="J33" s="232">
        <v>600</v>
      </c>
      <c r="K33" s="232"/>
      <c r="L33" s="218">
        <f t="shared" si="3"/>
        <v>500</v>
      </c>
      <c r="M33" s="230">
        <v>500</v>
      </c>
      <c r="N33" s="230"/>
      <c r="O33" s="230"/>
      <c r="P33" s="233"/>
      <c r="Q33" s="198"/>
      <c r="R33" s="198"/>
      <c r="S33" s="198"/>
    </row>
    <row r="34" spans="1:19" ht="38.25">
      <c r="A34" s="214" t="s">
        <v>3</v>
      </c>
      <c r="B34" s="231" t="s">
        <v>598</v>
      </c>
      <c r="C34" s="207" t="s">
        <v>561</v>
      </c>
      <c r="D34" s="207" t="s">
        <v>599</v>
      </c>
      <c r="E34" s="207" t="s">
        <v>441</v>
      </c>
      <c r="F34" s="225" t="s">
        <v>238</v>
      </c>
      <c r="G34" s="225"/>
      <c r="H34" s="218">
        <f t="shared" si="2"/>
        <v>1600</v>
      </c>
      <c r="I34" s="232">
        <v>1600</v>
      </c>
      <c r="J34" s="232"/>
      <c r="K34" s="232"/>
      <c r="L34" s="218">
        <f t="shared" si="3"/>
        <v>1600</v>
      </c>
      <c r="M34" s="230">
        <v>1600</v>
      </c>
      <c r="N34" s="230"/>
      <c r="O34" s="230"/>
      <c r="P34" s="233"/>
      <c r="Q34" s="198"/>
      <c r="R34" s="198"/>
      <c r="S34" s="198"/>
    </row>
    <row r="35" spans="1:19" ht="38.25">
      <c r="A35" s="214" t="s">
        <v>3</v>
      </c>
      <c r="B35" s="234" t="s">
        <v>600</v>
      </c>
      <c r="C35" s="207" t="s">
        <v>561</v>
      </c>
      <c r="D35" s="207" t="s">
        <v>599</v>
      </c>
      <c r="E35" s="207" t="s">
        <v>601</v>
      </c>
      <c r="F35" s="225" t="s">
        <v>238</v>
      </c>
      <c r="G35" s="225"/>
      <c r="H35" s="218">
        <f t="shared" si="2"/>
        <v>2400</v>
      </c>
      <c r="I35" s="232">
        <v>2400</v>
      </c>
      <c r="J35" s="232"/>
      <c r="K35" s="232"/>
      <c r="L35" s="218">
        <f t="shared" si="3"/>
        <v>2400</v>
      </c>
      <c r="M35" s="230">
        <v>2400</v>
      </c>
      <c r="N35" s="230"/>
      <c r="O35" s="230"/>
      <c r="P35" s="233"/>
      <c r="Q35" s="198"/>
      <c r="R35" s="198"/>
      <c r="S35" s="198"/>
    </row>
    <row r="36" spans="1:19" ht="38.25">
      <c r="A36" s="214" t="s">
        <v>3</v>
      </c>
      <c r="B36" s="231" t="s">
        <v>602</v>
      </c>
      <c r="C36" s="207" t="s">
        <v>561</v>
      </c>
      <c r="D36" s="207" t="s">
        <v>599</v>
      </c>
      <c r="E36" s="207" t="s">
        <v>603</v>
      </c>
      <c r="F36" s="225">
        <v>2022</v>
      </c>
      <c r="G36" s="225"/>
      <c r="H36" s="218">
        <f t="shared" si="2"/>
        <v>500</v>
      </c>
      <c r="I36" s="232">
        <v>500</v>
      </c>
      <c r="J36" s="232"/>
      <c r="K36" s="232"/>
      <c r="L36" s="218">
        <f t="shared" si="3"/>
        <v>500</v>
      </c>
      <c r="M36" s="230">
        <v>500</v>
      </c>
      <c r="N36" s="230"/>
      <c r="O36" s="230"/>
      <c r="P36" s="233"/>
      <c r="Q36" s="198"/>
      <c r="R36" s="198"/>
      <c r="S36" s="198"/>
    </row>
    <row r="37" spans="1:19" ht="38.25">
      <c r="A37" s="214" t="s">
        <v>3</v>
      </c>
      <c r="B37" s="231" t="s">
        <v>604</v>
      </c>
      <c r="C37" s="207" t="s">
        <v>561</v>
      </c>
      <c r="D37" s="207" t="s">
        <v>221</v>
      </c>
      <c r="E37" s="207" t="s">
        <v>605</v>
      </c>
      <c r="F37" s="225" t="s">
        <v>238</v>
      </c>
      <c r="G37" s="225"/>
      <c r="H37" s="218">
        <f t="shared" si="2"/>
        <v>5500</v>
      </c>
      <c r="I37" s="232">
        <v>5500</v>
      </c>
      <c r="J37" s="232"/>
      <c r="K37" s="232"/>
      <c r="L37" s="218">
        <f t="shared" si="3"/>
        <v>4500</v>
      </c>
      <c r="M37" s="230">
        <v>4500</v>
      </c>
      <c r="N37" s="230"/>
      <c r="O37" s="230"/>
      <c r="P37" s="233"/>
      <c r="Q37" s="198"/>
      <c r="R37" s="198"/>
      <c r="S37" s="198"/>
    </row>
    <row r="38" spans="1:19" ht="38.25">
      <c r="A38" s="214"/>
      <c r="B38" s="231" t="s">
        <v>606</v>
      </c>
      <c r="C38" s="207" t="s">
        <v>561</v>
      </c>
      <c r="D38" s="207" t="s">
        <v>221</v>
      </c>
      <c r="E38" s="207" t="s">
        <v>607</v>
      </c>
      <c r="F38" s="225" t="s">
        <v>238</v>
      </c>
      <c r="G38" s="225"/>
      <c r="H38" s="218">
        <f t="shared" si="2"/>
        <v>1000</v>
      </c>
      <c r="I38" s="232">
        <v>1000</v>
      </c>
      <c r="J38" s="232"/>
      <c r="K38" s="232"/>
      <c r="L38" s="218">
        <f t="shared" si="3"/>
        <v>1000</v>
      </c>
      <c r="M38" s="230">
        <v>1000</v>
      </c>
      <c r="N38" s="230"/>
      <c r="O38" s="230"/>
      <c r="P38" s="233"/>
      <c r="Q38" s="198"/>
      <c r="R38" s="198"/>
      <c r="S38" s="198"/>
    </row>
    <row r="39" spans="1:19" ht="38.25">
      <c r="A39" s="214" t="s">
        <v>3</v>
      </c>
      <c r="B39" s="234" t="s">
        <v>608</v>
      </c>
      <c r="C39" s="207" t="s">
        <v>561</v>
      </c>
      <c r="D39" s="207" t="s">
        <v>220</v>
      </c>
      <c r="E39" s="207" t="s">
        <v>597</v>
      </c>
      <c r="F39" s="225">
        <v>2022</v>
      </c>
      <c r="G39" s="225"/>
      <c r="H39" s="218">
        <f t="shared" si="2"/>
        <v>950</v>
      </c>
      <c r="I39" s="232">
        <v>950</v>
      </c>
      <c r="J39" s="232"/>
      <c r="K39" s="232"/>
      <c r="L39" s="218">
        <f t="shared" si="3"/>
        <v>950</v>
      </c>
      <c r="M39" s="230">
        <v>950</v>
      </c>
      <c r="N39" s="230"/>
      <c r="O39" s="230"/>
      <c r="P39" s="233"/>
      <c r="Q39" s="198"/>
      <c r="R39" s="198"/>
      <c r="S39" s="198"/>
    </row>
    <row r="40" spans="1:19" ht="38.25">
      <c r="A40" s="214" t="s">
        <v>3</v>
      </c>
      <c r="B40" s="236" t="s">
        <v>609</v>
      </c>
      <c r="C40" s="207" t="s">
        <v>561</v>
      </c>
      <c r="D40" s="207" t="s">
        <v>220</v>
      </c>
      <c r="E40" s="207" t="s">
        <v>610</v>
      </c>
      <c r="F40" s="225">
        <v>2022</v>
      </c>
      <c r="G40" s="225"/>
      <c r="H40" s="218">
        <f t="shared" si="2"/>
        <v>750</v>
      </c>
      <c r="I40" s="232">
        <v>750</v>
      </c>
      <c r="J40" s="232"/>
      <c r="K40" s="232"/>
      <c r="L40" s="218">
        <f t="shared" si="3"/>
        <v>750</v>
      </c>
      <c r="M40" s="230">
        <v>750</v>
      </c>
      <c r="N40" s="230"/>
      <c r="O40" s="230"/>
      <c r="P40" s="233"/>
      <c r="Q40" s="198"/>
      <c r="R40" s="198"/>
      <c r="S40" s="198"/>
    </row>
    <row r="41" spans="1:19" ht="38.25">
      <c r="A41" s="214" t="s">
        <v>3</v>
      </c>
      <c r="B41" s="238" t="s">
        <v>611</v>
      </c>
      <c r="C41" s="207" t="s">
        <v>561</v>
      </c>
      <c r="D41" s="207" t="s">
        <v>220</v>
      </c>
      <c r="E41" s="207" t="s">
        <v>612</v>
      </c>
      <c r="F41" s="225">
        <v>2022</v>
      </c>
      <c r="G41" s="225"/>
      <c r="H41" s="218">
        <f t="shared" si="2"/>
        <v>700</v>
      </c>
      <c r="I41" s="232">
        <v>700</v>
      </c>
      <c r="J41" s="232"/>
      <c r="K41" s="232"/>
      <c r="L41" s="218">
        <f t="shared" si="3"/>
        <v>700</v>
      </c>
      <c r="M41" s="230">
        <v>700</v>
      </c>
      <c r="N41" s="230"/>
      <c r="O41" s="230"/>
      <c r="P41" s="233"/>
      <c r="Q41" s="198"/>
      <c r="R41" s="198"/>
      <c r="S41" s="198"/>
    </row>
    <row r="42" spans="1:19" ht="38.25">
      <c r="A42" s="214" t="s">
        <v>3</v>
      </c>
      <c r="B42" s="231" t="s">
        <v>613</v>
      </c>
      <c r="C42" s="207" t="s">
        <v>561</v>
      </c>
      <c r="D42" s="207" t="s">
        <v>222</v>
      </c>
      <c r="E42" s="207" t="s">
        <v>266</v>
      </c>
      <c r="F42" s="225" t="s">
        <v>238</v>
      </c>
      <c r="G42" s="225"/>
      <c r="H42" s="218">
        <f t="shared" si="2"/>
        <v>3400</v>
      </c>
      <c r="I42" s="232">
        <v>3400</v>
      </c>
      <c r="J42" s="232"/>
      <c r="K42" s="232"/>
      <c r="L42" s="218">
        <f t="shared" si="3"/>
        <v>2200</v>
      </c>
      <c r="M42" s="230">
        <v>2200</v>
      </c>
      <c r="N42" s="230"/>
      <c r="O42" s="230"/>
      <c r="P42" s="233"/>
      <c r="Q42" s="198"/>
      <c r="R42" s="198"/>
      <c r="S42" s="198"/>
    </row>
    <row r="43" spans="1:19" ht="38.25">
      <c r="A43" s="214" t="s">
        <v>3</v>
      </c>
      <c r="B43" s="231" t="s">
        <v>614</v>
      </c>
      <c r="C43" s="207" t="s">
        <v>561</v>
      </c>
      <c r="D43" s="207" t="s">
        <v>222</v>
      </c>
      <c r="E43" s="207" t="s">
        <v>266</v>
      </c>
      <c r="F43" s="225" t="s">
        <v>238</v>
      </c>
      <c r="G43" s="225"/>
      <c r="H43" s="218">
        <f t="shared" si="2"/>
        <v>3400</v>
      </c>
      <c r="I43" s="232">
        <v>3400</v>
      </c>
      <c r="J43" s="232"/>
      <c r="K43" s="232"/>
      <c r="L43" s="218">
        <f t="shared" si="3"/>
        <v>2100</v>
      </c>
      <c r="M43" s="230">
        <v>2100</v>
      </c>
      <c r="N43" s="230"/>
      <c r="O43" s="230"/>
      <c r="P43" s="233"/>
      <c r="Q43" s="198"/>
      <c r="R43" s="198"/>
      <c r="S43" s="198"/>
    </row>
    <row r="44" spans="1:19" ht="38.25">
      <c r="A44" s="214" t="s">
        <v>3</v>
      </c>
      <c r="B44" s="231" t="s">
        <v>615</v>
      </c>
      <c r="C44" s="207" t="s">
        <v>561</v>
      </c>
      <c r="D44" s="207" t="s">
        <v>222</v>
      </c>
      <c r="E44" s="207" t="s">
        <v>441</v>
      </c>
      <c r="F44" s="225">
        <v>2022</v>
      </c>
      <c r="G44" s="225"/>
      <c r="H44" s="218">
        <f t="shared" si="2"/>
        <v>1000</v>
      </c>
      <c r="I44" s="232">
        <v>1000</v>
      </c>
      <c r="J44" s="232"/>
      <c r="K44" s="232"/>
      <c r="L44" s="218">
        <f t="shared" si="3"/>
        <v>1000</v>
      </c>
      <c r="M44" s="230">
        <v>1000</v>
      </c>
      <c r="N44" s="230"/>
      <c r="O44" s="230"/>
      <c r="P44" s="233"/>
      <c r="Q44" s="198"/>
      <c r="R44" s="198"/>
      <c r="S44" s="198"/>
    </row>
    <row r="45" spans="1:19" ht="38.25">
      <c r="A45" s="214" t="s">
        <v>3</v>
      </c>
      <c r="B45" s="231" t="s">
        <v>616</v>
      </c>
      <c r="C45" s="207" t="s">
        <v>561</v>
      </c>
      <c r="D45" s="239" t="s">
        <v>222</v>
      </c>
      <c r="E45" s="207" t="s">
        <v>617</v>
      </c>
      <c r="F45" s="225" t="s">
        <v>238</v>
      </c>
      <c r="G45" s="225"/>
      <c r="H45" s="218">
        <f t="shared" si="2"/>
        <v>2500</v>
      </c>
      <c r="I45" s="232">
        <v>2500</v>
      </c>
      <c r="J45" s="232"/>
      <c r="K45" s="232"/>
      <c r="L45" s="218">
        <f t="shared" si="3"/>
        <v>2500</v>
      </c>
      <c r="M45" s="230">
        <v>2500</v>
      </c>
      <c r="N45" s="230"/>
      <c r="O45" s="230"/>
      <c r="P45" s="233"/>
      <c r="Q45" s="198"/>
      <c r="R45" s="198"/>
      <c r="S45" s="198"/>
    </row>
    <row r="46" spans="1:19" ht="38.25">
      <c r="A46" s="214" t="s">
        <v>3</v>
      </c>
      <c r="B46" s="231" t="s">
        <v>618</v>
      </c>
      <c r="C46" s="207" t="s">
        <v>561</v>
      </c>
      <c r="D46" s="207" t="s">
        <v>619</v>
      </c>
      <c r="E46" s="207" t="s">
        <v>266</v>
      </c>
      <c r="F46" s="225" t="s">
        <v>238</v>
      </c>
      <c r="G46" s="225"/>
      <c r="H46" s="218">
        <f t="shared" si="2"/>
        <v>3400</v>
      </c>
      <c r="I46" s="232">
        <v>3400</v>
      </c>
      <c r="J46" s="232"/>
      <c r="K46" s="232"/>
      <c r="L46" s="218">
        <f t="shared" si="3"/>
        <v>3400</v>
      </c>
      <c r="M46" s="230">
        <v>3400</v>
      </c>
      <c r="N46" s="230"/>
      <c r="O46" s="230"/>
      <c r="P46" s="233"/>
      <c r="Q46" s="198"/>
      <c r="R46" s="198"/>
      <c r="S46" s="198"/>
    </row>
    <row r="47" spans="1:19" ht="38.25">
      <c r="A47" s="214" t="s">
        <v>3</v>
      </c>
      <c r="B47" s="231" t="s">
        <v>620</v>
      </c>
      <c r="C47" s="207" t="s">
        <v>561</v>
      </c>
      <c r="D47" s="207" t="s">
        <v>619</v>
      </c>
      <c r="E47" s="207" t="s">
        <v>573</v>
      </c>
      <c r="F47" s="225">
        <v>2022</v>
      </c>
      <c r="G47" s="225"/>
      <c r="H47" s="218">
        <f t="shared" si="2"/>
        <v>700</v>
      </c>
      <c r="I47" s="232">
        <v>700</v>
      </c>
      <c r="J47" s="232"/>
      <c r="K47" s="232"/>
      <c r="L47" s="218">
        <f t="shared" si="3"/>
        <v>700</v>
      </c>
      <c r="M47" s="230">
        <v>700</v>
      </c>
      <c r="N47" s="230"/>
      <c r="O47" s="230"/>
      <c r="P47" s="233"/>
      <c r="Q47" s="198"/>
      <c r="R47" s="198"/>
      <c r="S47" s="198"/>
    </row>
    <row r="48" spans="1:19" ht="38.25">
      <c r="A48" s="214" t="s">
        <v>3</v>
      </c>
      <c r="B48" s="231" t="s">
        <v>621</v>
      </c>
      <c r="C48" s="207" t="s">
        <v>561</v>
      </c>
      <c r="D48" s="207" t="s">
        <v>622</v>
      </c>
      <c r="E48" s="207" t="s">
        <v>623</v>
      </c>
      <c r="F48" s="225" t="s">
        <v>238</v>
      </c>
      <c r="G48" s="225"/>
      <c r="H48" s="218">
        <f t="shared" si="2"/>
        <v>1800</v>
      </c>
      <c r="I48" s="232">
        <v>1800</v>
      </c>
      <c r="J48" s="232"/>
      <c r="K48" s="232"/>
      <c r="L48" s="218">
        <f t="shared" si="3"/>
        <v>1800</v>
      </c>
      <c r="M48" s="230">
        <v>1800</v>
      </c>
      <c r="N48" s="230"/>
      <c r="O48" s="230"/>
      <c r="P48" s="233"/>
      <c r="Q48" s="198"/>
      <c r="R48" s="198"/>
      <c r="S48" s="198"/>
    </row>
    <row r="49" spans="1:19" ht="38.25">
      <c r="A49" s="214" t="s">
        <v>3</v>
      </c>
      <c r="B49" s="234" t="s">
        <v>624</v>
      </c>
      <c r="C49" s="207" t="s">
        <v>561</v>
      </c>
      <c r="D49" s="207" t="s">
        <v>622</v>
      </c>
      <c r="E49" s="207" t="s">
        <v>623</v>
      </c>
      <c r="F49" s="225" t="s">
        <v>238</v>
      </c>
      <c r="G49" s="225"/>
      <c r="H49" s="218">
        <f t="shared" si="2"/>
        <v>2000</v>
      </c>
      <c r="I49" s="232">
        <v>2000</v>
      </c>
      <c r="J49" s="232"/>
      <c r="K49" s="232"/>
      <c r="L49" s="218">
        <f t="shared" si="3"/>
        <v>2000</v>
      </c>
      <c r="M49" s="230">
        <v>2000</v>
      </c>
      <c r="N49" s="230"/>
      <c r="O49" s="230"/>
      <c r="P49" s="233"/>
      <c r="Q49" s="198"/>
      <c r="R49" s="198"/>
      <c r="S49" s="198"/>
    </row>
    <row r="50" spans="1:19" ht="38.25">
      <c r="A50" s="214" t="s">
        <v>3</v>
      </c>
      <c r="B50" s="238" t="s">
        <v>625</v>
      </c>
      <c r="C50" s="207" t="s">
        <v>561</v>
      </c>
      <c r="D50" s="207" t="s">
        <v>156</v>
      </c>
      <c r="E50" s="207" t="s">
        <v>603</v>
      </c>
      <c r="F50" s="225" t="s">
        <v>238</v>
      </c>
      <c r="G50" s="225"/>
      <c r="H50" s="218">
        <f t="shared" si="2"/>
        <v>1000</v>
      </c>
      <c r="I50" s="232">
        <v>1000</v>
      </c>
      <c r="J50" s="232"/>
      <c r="K50" s="232"/>
      <c r="L50" s="218">
        <f t="shared" si="3"/>
        <v>1000</v>
      </c>
      <c r="M50" s="230">
        <v>1000</v>
      </c>
      <c r="N50" s="230"/>
      <c r="O50" s="230"/>
      <c r="P50" s="233"/>
      <c r="Q50" s="198"/>
      <c r="R50" s="198"/>
      <c r="S50" s="198"/>
    </row>
    <row r="51" spans="1:19" ht="38.25">
      <c r="A51" s="214" t="s">
        <v>3</v>
      </c>
      <c r="B51" s="238" t="s">
        <v>626</v>
      </c>
      <c r="C51" s="207" t="s">
        <v>561</v>
      </c>
      <c r="D51" s="207" t="s">
        <v>202</v>
      </c>
      <c r="E51" s="207" t="s">
        <v>612</v>
      </c>
      <c r="F51" s="225" t="s">
        <v>238</v>
      </c>
      <c r="G51" s="225"/>
      <c r="H51" s="218">
        <f t="shared" si="2"/>
        <v>1988</v>
      </c>
      <c r="I51" s="232">
        <v>1988</v>
      </c>
      <c r="J51" s="232"/>
      <c r="K51" s="232"/>
      <c r="L51" s="218">
        <f t="shared" si="3"/>
        <v>1988</v>
      </c>
      <c r="M51" s="230">
        <v>1988</v>
      </c>
      <c r="N51" s="230"/>
      <c r="O51" s="230"/>
      <c r="P51" s="233"/>
      <c r="Q51" s="198"/>
      <c r="R51" s="198"/>
      <c r="S51" s="198"/>
    </row>
    <row r="52" spans="1:19" ht="38.25">
      <c r="A52" s="214" t="s">
        <v>3</v>
      </c>
      <c r="B52" s="234" t="s">
        <v>627</v>
      </c>
      <c r="C52" s="207" t="s">
        <v>561</v>
      </c>
      <c r="D52" s="207" t="s">
        <v>622</v>
      </c>
      <c r="E52" s="207" t="s">
        <v>421</v>
      </c>
      <c r="F52" s="225" t="s">
        <v>238</v>
      </c>
      <c r="G52" s="225"/>
      <c r="H52" s="218">
        <f t="shared" si="2"/>
        <v>2000</v>
      </c>
      <c r="I52" s="232">
        <v>2000</v>
      </c>
      <c r="J52" s="232"/>
      <c r="K52" s="232"/>
      <c r="L52" s="218">
        <f t="shared" si="3"/>
        <v>2000</v>
      </c>
      <c r="M52" s="230">
        <v>2000</v>
      </c>
      <c r="N52" s="230"/>
      <c r="O52" s="230"/>
      <c r="P52" s="233"/>
      <c r="Q52" s="198"/>
      <c r="R52" s="198"/>
      <c r="S52" s="198"/>
    </row>
    <row r="53" spans="1:19" ht="38.25">
      <c r="A53" s="214" t="s">
        <v>3</v>
      </c>
      <c r="B53" s="234" t="s">
        <v>628</v>
      </c>
      <c r="C53" s="207" t="s">
        <v>561</v>
      </c>
      <c r="D53" s="207" t="s">
        <v>622</v>
      </c>
      <c r="E53" s="207" t="s">
        <v>421</v>
      </c>
      <c r="F53" s="225" t="s">
        <v>238</v>
      </c>
      <c r="G53" s="225"/>
      <c r="H53" s="218">
        <f t="shared" si="2"/>
        <v>2900</v>
      </c>
      <c r="I53" s="232">
        <v>2900</v>
      </c>
      <c r="J53" s="232"/>
      <c r="K53" s="232"/>
      <c r="L53" s="218">
        <f t="shared" si="3"/>
        <v>2900</v>
      </c>
      <c r="M53" s="230">
        <v>2900</v>
      </c>
      <c r="N53" s="230"/>
      <c r="O53" s="230"/>
      <c r="P53" s="233"/>
      <c r="Q53" s="198"/>
      <c r="R53" s="198"/>
      <c r="S53" s="198"/>
    </row>
    <row r="54" spans="1:19" ht="38.25">
      <c r="A54" s="240" t="s">
        <v>143</v>
      </c>
      <c r="B54" s="241" t="s">
        <v>54</v>
      </c>
      <c r="C54" s="242"/>
      <c r="D54" s="243"/>
      <c r="E54" s="244"/>
      <c r="F54" s="245"/>
      <c r="G54" s="245"/>
      <c r="H54" s="246"/>
      <c r="I54" s="246"/>
      <c r="J54" s="246"/>
      <c r="K54" s="246"/>
      <c r="L54" s="246"/>
      <c r="M54" s="246"/>
      <c r="N54" s="246"/>
      <c r="O54" s="246"/>
      <c r="P54" s="233"/>
      <c r="Q54" s="198"/>
      <c r="R54" s="198"/>
      <c r="S54" s="198"/>
    </row>
    <row r="55" spans="1:19">
      <c r="A55" s="240" t="s">
        <v>629</v>
      </c>
      <c r="B55" s="247" t="s">
        <v>208</v>
      </c>
      <c r="C55" s="242"/>
      <c r="D55" s="243"/>
      <c r="E55" s="244"/>
      <c r="F55" s="245"/>
      <c r="G55" s="245"/>
      <c r="H55" s="248">
        <f>H56</f>
        <v>6000</v>
      </c>
      <c r="I55" s="248">
        <f t="shared" ref="I55:M55" si="4">I56</f>
        <v>6000</v>
      </c>
      <c r="J55" s="248">
        <f t="shared" si="4"/>
        <v>0</v>
      </c>
      <c r="K55" s="248">
        <f t="shared" si="4"/>
        <v>0</v>
      </c>
      <c r="L55" s="248">
        <f t="shared" si="4"/>
        <v>6000</v>
      </c>
      <c r="M55" s="248">
        <f t="shared" si="4"/>
        <v>6000</v>
      </c>
      <c r="N55" s="232"/>
      <c r="O55" s="232"/>
      <c r="P55" s="233"/>
      <c r="Q55" s="198"/>
      <c r="R55" s="198"/>
      <c r="S55" s="198"/>
    </row>
    <row r="56" spans="1:19">
      <c r="A56" s="240" t="s">
        <v>274</v>
      </c>
      <c r="B56" s="249" t="s">
        <v>630</v>
      </c>
      <c r="C56" s="242"/>
      <c r="D56" s="243"/>
      <c r="E56" s="244"/>
      <c r="F56" s="245"/>
      <c r="G56" s="245"/>
      <c r="H56" s="248">
        <f t="shared" ref="H56:O56" si="5">SUM(H57:H64)</f>
        <v>6000</v>
      </c>
      <c r="I56" s="248">
        <f t="shared" si="5"/>
        <v>6000</v>
      </c>
      <c r="J56" s="248">
        <f t="shared" si="5"/>
        <v>0</v>
      </c>
      <c r="K56" s="248">
        <f t="shared" si="5"/>
        <v>0</v>
      </c>
      <c r="L56" s="248">
        <f t="shared" si="5"/>
        <v>6000</v>
      </c>
      <c r="M56" s="248">
        <f t="shared" si="5"/>
        <v>6000</v>
      </c>
      <c r="N56" s="248">
        <f t="shared" si="5"/>
        <v>0</v>
      </c>
      <c r="O56" s="248">
        <f t="shared" si="5"/>
        <v>0</v>
      </c>
      <c r="P56" s="233"/>
      <c r="Q56" s="198"/>
      <c r="R56" s="198"/>
      <c r="S56" s="198"/>
    </row>
    <row r="57" spans="1:19" ht="38.25">
      <c r="A57" s="240" t="s">
        <v>3</v>
      </c>
      <c r="B57" s="234" t="s">
        <v>631</v>
      </c>
      <c r="C57" s="207" t="s">
        <v>632</v>
      </c>
      <c r="D57" s="207" t="s">
        <v>630</v>
      </c>
      <c r="E57" s="207" t="s">
        <v>584</v>
      </c>
      <c r="F57" s="225">
        <v>2022</v>
      </c>
      <c r="G57" s="225"/>
      <c r="H57" s="232">
        <f t="shared" ref="H57:H64" si="6">SUM(I57:K57)</f>
        <v>800</v>
      </c>
      <c r="I57" s="232">
        <v>800</v>
      </c>
      <c r="J57" s="232"/>
      <c r="K57" s="232"/>
      <c r="L57" s="232">
        <f t="shared" ref="L57:L64" si="7">SUM(M57:O57)</f>
        <v>800</v>
      </c>
      <c r="M57" s="232">
        <v>800</v>
      </c>
      <c r="N57" s="232"/>
      <c r="O57" s="232"/>
      <c r="P57" s="233"/>
      <c r="Q57" s="198"/>
      <c r="R57" s="198"/>
      <c r="S57" s="198"/>
    </row>
    <row r="58" spans="1:19" ht="38.25">
      <c r="A58" s="240" t="s">
        <v>3</v>
      </c>
      <c r="B58" s="234" t="s">
        <v>633</v>
      </c>
      <c r="C58" s="207" t="s">
        <v>632</v>
      </c>
      <c r="D58" s="207" t="s">
        <v>630</v>
      </c>
      <c r="E58" s="207" t="s">
        <v>634</v>
      </c>
      <c r="F58" s="225">
        <v>2022</v>
      </c>
      <c r="G58" s="225"/>
      <c r="H58" s="232">
        <f t="shared" si="6"/>
        <v>700</v>
      </c>
      <c r="I58" s="232">
        <v>700</v>
      </c>
      <c r="J58" s="232"/>
      <c r="K58" s="232"/>
      <c r="L58" s="232">
        <f t="shared" si="7"/>
        <v>700</v>
      </c>
      <c r="M58" s="232">
        <v>700</v>
      </c>
      <c r="N58" s="232"/>
      <c r="O58" s="232"/>
      <c r="P58" s="233"/>
      <c r="Q58" s="198"/>
      <c r="R58" s="198"/>
      <c r="S58" s="198"/>
    </row>
    <row r="59" spans="1:19" ht="38.25">
      <c r="A59" s="240" t="s">
        <v>3</v>
      </c>
      <c r="B59" s="234" t="s">
        <v>635</v>
      </c>
      <c r="C59" s="207" t="s">
        <v>632</v>
      </c>
      <c r="D59" s="207" t="s">
        <v>630</v>
      </c>
      <c r="E59" s="207" t="s">
        <v>584</v>
      </c>
      <c r="F59" s="225">
        <v>2022</v>
      </c>
      <c r="G59" s="225"/>
      <c r="H59" s="232">
        <f t="shared" si="6"/>
        <v>800</v>
      </c>
      <c r="I59" s="232">
        <v>800</v>
      </c>
      <c r="J59" s="232"/>
      <c r="K59" s="232"/>
      <c r="L59" s="232">
        <f t="shared" si="7"/>
        <v>800</v>
      </c>
      <c r="M59" s="232">
        <v>800</v>
      </c>
      <c r="N59" s="232"/>
      <c r="O59" s="232"/>
      <c r="P59" s="233"/>
      <c r="Q59" s="198"/>
      <c r="R59" s="198"/>
      <c r="S59" s="198"/>
    </row>
    <row r="60" spans="1:19" ht="38.25">
      <c r="A60" s="240" t="s">
        <v>3</v>
      </c>
      <c r="B60" s="234" t="s">
        <v>636</v>
      </c>
      <c r="C60" s="207" t="s">
        <v>632</v>
      </c>
      <c r="D60" s="207" t="s">
        <v>630</v>
      </c>
      <c r="E60" s="207" t="s">
        <v>584</v>
      </c>
      <c r="F60" s="225">
        <v>2022</v>
      </c>
      <c r="G60" s="225"/>
      <c r="H60" s="232">
        <f t="shared" si="6"/>
        <v>800</v>
      </c>
      <c r="I60" s="232">
        <v>800</v>
      </c>
      <c r="J60" s="232"/>
      <c r="K60" s="232"/>
      <c r="L60" s="232">
        <f t="shared" si="7"/>
        <v>800</v>
      </c>
      <c r="M60" s="232">
        <v>800</v>
      </c>
      <c r="N60" s="232"/>
      <c r="O60" s="232"/>
      <c r="P60" s="233"/>
      <c r="Q60" s="198"/>
      <c r="R60" s="198"/>
      <c r="S60" s="198"/>
    </row>
    <row r="61" spans="1:19" ht="38.25">
      <c r="A61" s="240" t="s">
        <v>3</v>
      </c>
      <c r="B61" s="234" t="s">
        <v>637</v>
      </c>
      <c r="C61" s="207" t="s">
        <v>632</v>
      </c>
      <c r="D61" s="207" t="s">
        <v>630</v>
      </c>
      <c r="E61" s="207" t="s">
        <v>634</v>
      </c>
      <c r="F61" s="225">
        <v>2022</v>
      </c>
      <c r="G61" s="225"/>
      <c r="H61" s="232">
        <f t="shared" si="6"/>
        <v>700</v>
      </c>
      <c r="I61" s="232">
        <v>700</v>
      </c>
      <c r="J61" s="232"/>
      <c r="K61" s="232"/>
      <c r="L61" s="232">
        <f t="shared" si="7"/>
        <v>700</v>
      </c>
      <c r="M61" s="232">
        <v>700</v>
      </c>
      <c r="N61" s="232"/>
      <c r="O61" s="232"/>
      <c r="P61" s="233"/>
      <c r="Q61" s="198"/>
      <c r="R61" s="198"/>
      <c r="S61" s="198"/>
    </row>
    <row r="62" spans="1:19" ht="38.25">
      <c r="A62" s="240" t="s">
        <v>3</v>
      </c>
      <c r="B62" s="234" t="s">
        <v>638</v>
      </c>
      <c r="C62" s="207" t="s">
        <v>632</v>
      </c>
      <c r="D62" s="207" t="s">
        <v>630</v>
      </c>
      <c r="E62" s="207" t="s">
        <v>573</v>
      </c>
      <c r="F62" s="225">
        <v>2022</v>
      </c>
      <c r="G62" s="225"/>
      <c r="H62" s="232">
        <f t="shared" si="6"/>
        <v>700</v>
      </c>
      <c r="I62" s="232">
        <v>700</v>
      </c>
      <c r="J62" s="232"/>
      <c r="K62" s="232"/>
      <c r="L62" s="232">
        <f t="shared" si="7"/>
        <v>700</v>
      </c>
      <c r="M62" s="232">
        <v>700</v>
      </c>
      <c r="N62" s="232"/>
      <c r="O62" s="232"/>
      <c r="P62" s="233"/>
      <c r="Q62" s="198"/>
      <c r="R62" s="198"/>
      <c r="S62" s="198"/>
    </row>
    <row r="63" spans="1:19" ht="38.25">
      <c r="A63" s="240" t="s">
        <v>3</v>
      </c>
      <c r="B63" s="234" t="s">
        <v>639</v>
      </c>
      <c r="C63" s="207" t="s">
        <v>632</v>
      </c>
      <c r="D63" s="207" t="s">
        <v>630</v>
      </c>
      <c r="E63" s="207" t="s">
        <v>634</v>
      </c>
      <c r="F63" s="225">
        <v>2022</v>
      </c>
      <c r="G63" s="225"/>
      <c r="H63" s="232">
        <f t="shared" si="6"/>
        <v>700</v>
      </c>
      <c r="I63" s="232">
        <v>700</v>
      </c>
      <c r="J63" s="232"/>
      <c r="K63" s="232"/>
      <c r="L63" s="232">
        <f t="shared" si="7"/>
        <v>700</v>
      </c>
      <c r="M63" s="232">
        <v>700</v>
      </c>
      <c r="N63" s="232"/>
      <c r="O63" s="232"/>
      <c r="P63" s="233"/>
      <c r="Q63" s="198"/>
      <c r="R63" s="198"/>
      <c r="S63" s="198"/>
    </row>
    <row r="64" spans="1:19" ht="38.25">
      <c r="A64" s="240" t="s">
        <v>3</v>
      </c>
      <c r="B64" s="234" t="s">
        <v>640</v>
      </c>
      <c r="C64" s="207" t="s">
        <v>632</v>
      </c>
      <c r="D64" s="207" t="s">
        <v>630</v>
      </c>
      <c r="E64" s="207" t="s">
        <v>584</v>
      </c>
      <c r="F64" s="225">
        <v>2022</v>
      </c>
      <c r="G64" s="225"/>
      <c r="H64" s="232">
        <f t="shared" si="6"/>
        <v>800</v>
      </c>
      <c r="I64" s="232">
        <v>800</v>
      </c>
      <c r="J64" s="232"/>
      <c r="K64" s="232"/>
      <c r="L64" s="232">
        <f t="shared" si="7"/>
        <v>800</v>
      </c>
      <c r="M64" s="232">
        <v>800</v>
      </c>
      <c r="N64" s="232"/>
      <c r="O64" s="232"/>
      <c r="P64" s="233"/>
      <c r="Q64" s="198"/>
      <c r="R64" s="198"/>
      <c r="S64" s="198"/>
    </row>
    <row r="65" spans="1:19">
      <c r="A65" s="240" t="s">
        <v>641</v>
      </c>
      <c r="B65" s="247" t="s">
        <v>642</v>
      </c>
      <c r="C65" s="242"/>
      <c r="D65" s="243"/>
      <c r="E65" s="244"/>
      <c r="F65" s="245"/>
      <c r="G65" s="245"/>
      <c r="H65" s="248">
        <f>H66+H75</f>
        <v>12000</v>
      </c>
      <c r="I65" s="248">
        <f t="shared" ref="I65:N65" si="8">I66+I75</f>
        <v>12000</v>
      </c>
      <c r="J65" s="248">
        <f t="shared" si="8"/>
        <v>0</v>
      </c>
      <c r="K65" s="248">
        <f t="shared" si="8"/>
        <v>0</v>
      </c>
      <c r="L65" s="248">
        <f t="shared" si="8"/>
        <v>12000</v>
      </c>
      <c r="M65" s="248">
        <f t="shared" si="8"/>
        <v>12000</v>
      </c>
      <c r="N65" s="250">
        <f t="shared" si="8"/>
        <v>0</v>
      </c>
      <c r="O65" s="232"/>
      <c r="P65" s="233"/>
      <c r="Q65" s="198"/>
      <c r="R65" s="198"/>
      <c r="S65" s="198"/>
    </row>
    <row r="66" spans="1:19">
      <c r="A66" s="240" t="s">
        <v>274</v>
      </c>
      <c r="B66" s="241" t="s">
        <v>643</v>
      </c>
      <c r="C66" s="242"/>
      <c r="D66" s="243"/>
      <c r="E66" s="244"/>
      <c r="F66" s="245"/>
      <c r="G66" s="245"/>
      <c r="H66" s="251">
        <f t="shared" ref="H66:H84" si="9">SUM(I66:K66)</f>
        <v>6000</v>
      </c>
      <c r="I66" s="251">
        <f>SUM(I67:I74)</f>
        <v>6000</v>
      </c>
      <c r="J66" s="251">
        <f>SUM(J67:J74)</f>
        <v>0</v>
      </c>
      <c r="K66" s="251"/>
      <c r="L66" s="251">
        <f t="shared" ref="L66:L84" si="10">SUM(M66:O66)</f>
        <v>6000</v>
      </c>
      <c r="M66" s="251">
        <f>SUM(M67:M74)</f>
        <v>6000</v>
      </c>
      <c r="N66" s="251"/>
      <c r="O66" s="232"/>
      <c r="P66" s="233"/>
      <c r="Q66" s="198"/>
      <c r="R66" s="198"/>
      <c r="S66" s="198"/>
    </row>
    <row r="67" spans="1:19" ht="38.25">
      <c r="A67" s="240" t="s">
        <v>3</v>
      </c>
      <c r="B67" s="234" t="s">
        <v>644</v>
      </c>
      <c r="C67" s="252" t="s">
        <v>645</v>
      </c>
      <c r="D67" s="234" t="s">
        <v>643</v>
      </c>
      <c r="E67" s="252" t="s">
        <v>441</v>
      </c>
      <c r="F67" s="225">
        <v>2022</v>
      </c>
      <c r="G67" s="225"/>
      <c r="H67" s="232">
        <f t="shared" si="9"/>
        <v>960</v>
      </c>
      <c r="I67" s="232">
        <v>960</v>
      </c>
      <c r="J67" s="232"/>
      <c r="K67" s="232"/>
      <c r="L67" s="232">
        <f t="shared" si="10"/>
        <v>960</v>
      </c>
      <c r="M67" s="232">
        <v>960</v>
      </c>
      <c r="N67" s="232"/>
      <c r="O67" s="253"/>
      <c r="P67" s="233"/>
      <c r="Q67" s="198"/>
      <c r="R67" s="198"/>
      <c r="S67" s="198"/>
    </row>
    <row r="68" spans="1:19" ht="38.25">
      <c r="A68" s="240" t="s">
        <v>3</v>
      </c>
      <c r="B68" s="234" t="s">
        <v>646</v>
      </c>
      <c r="C68" s="252" t="s">
        <v>645</v>
      </c>
      <c r="D68" s="234" t="s">
        <v>643</v>
      </c>
      <c r="E68" s="252" t="s">
        <v>647</v>
      </c>
      <c r="F68" s="225">
        <v>2022</v>
      </c>
      <c r="G68" s="225"/>
      <c r="H68" s="232">
        <f t="shared" si="9"/>
        <v>480</v>
      </c>
      <c r="I68" s="232">
        <v>480</v>
      </c>
      <c r="J68" s="232"/>
      <c r="K68" s="232"/>
      <c r="L68" s="232">
        <f t="shared" si="10"/>
        <v>480</v>
      </c>
      <c r="M68" s="232">
        <v>480</v>
      </c>
      <c r="N68" s="232"/>
      <c r="O68" s="253"/>
      <c r="P68" s="233"/>
      <c r="Q68" s="198"/>
      <c r="R68" s="198"/>
      <c r="S68" s="198"/>
    </row>
    <row r="69" spans="1:19" ht="38.25">
      <c r="A69" s="240" t="s">
        <v>3</v>
      </c>
      <c r="B69" s="234" t="s">
        <v>648</v>
      </c>
      <c r="C69" s="252" t="s">
        <v>645</v>
      </c>
      <c r="D69" s="234" t="s">
        <v>643</v>
      </c>
      <c r="E69" s="252" t="s">
        <v>584</v>
      </c>
      <c r="F69" s="225">
        <v>2022</v>
      </c>
      <c r="G69" s="225"/>
      <c r="H69" s="232">
        <f t="shared" si="9"/>
        <v>768</v>
      </c>
      <c r="I69" s="232">
        <v>768</v>
      </c>
      <c r="J69" s="232"/>
      <c r="K69" s="232"/>
      <c r="L69" s="232">
        <f t="shared" si="10"/>
        <v>768</v>
      </c>
      <c r="M69" s="232">
        <v>768</v>
      </c>
      <c r="N69" s="232"/>
      <c r="O69" s="253"/>
      <c r="P69" s="233"/>
      <c r="Q69" s="198"/>
      <c r="R69" s="198"/>
      <c r="S69" s="198"/>
    </row>
    <row r="70" spans="1:19" ht="38.25">
      <c r="A70" s="240" t="s">
        <v>3</v>
      </c>
      <c r="B70" s="234" t="s">
        <v>649</v>
      </c>
      <c r="C70" s="252" t="s">
        <v>645</v>
      </c>
      <c r="D70" s="234" t="s">
        <v>643</v>
      </c>
      <c r="E70" s="252" t="s">
        <v>530</v>
      </c>
      <c r="F70" s="225">
        <v>2022</v>
      </c>
      <c r="G70" s="225"/>
      <c r="H70" s="232">
        <f t="shared" si="9"/>
        <v>775</v>
      </c>
      <c r="I70" s="232">
        <v>775</v>
      </c>
      <c r="J70" s="232"/>
      <c r="K70" s="232"/>
      <c r="L70" s="232">
        <f t="shared" si="10"/>
        <v>775</v>
      </c>
      <c r="M70" s="232">
        <v>775</v>
      </c>
      <c r="N70" s="232"/>
      <c r="O70" s="253"/>
      <c r="P70" s="233"/>
      <c r="Q70" s="198"/>
      <c r="R70" s="198"/>
      <c r="S70" s="198"/>
    </row>
    <row r="71" spans="1:19" ht="38.25">
      <c r="A71" s="240" t="s">
        <v>3</v>
      </c>
      <c r="B71" s="234" t="s">
        <v>650</v>
      </c>
      <c r="C71" s="252" t="s">
        <v>645</v>
      </c>
      <c r="D71" s="234" t="s">
        <v>643</v>
      </c>
      <c r="E71" s="252" t="s">
        <v>530</v>
      </c>
      <c r="F71" s="225">
        <v>2022</v>
      </c>
      <c r="G71" s="225"/>
      <c r="H71" s="232">
        <f t="shared" si="9"/>
        <v>775</v>
      </c>
      <c r="I71" s="232">
        <v>775</v>
      </c>
      <c r="J71" s="232"/>
      <c r="K71" s="232"/>
      <c r="L71" s="232">
        <f t="shared" si="10"/>
        <v>775</v>
      </c>
      <c r="M71" s="232">
        <v>775</v>
      </c>
      <c r="N71" s="232"/>
      <c r="O71" s="253"/>
      <c r="P71" s="233"/>
      <c r="Q71" s="198"/>
      <c r="R71" s="198"/>
      <c r="S71" s="198"/>
    </row>
    <row r="72" spans="1:19" ht="38.25">
      <c r="A72" s="240" t="s">
        <v>3</v>
      </c>
      <c r="B72" s="234" t="s">
        <v>651</v>
      </c>
      <c r="C72" s="252" t="s">
        <v>645</v>
      </c>
      <c r="D72" s="234" t="s">
        <v>643</v>
      </c>
      <c r="E72" s="252" t="s">
        <v>530</v>
      </c>
      <c r="F72" s="225">
        <v>2022</v>
      </c>
      <c r="G72" s="225"/>
      <c r="H72" s="232">
        <f t="shared" si="9"/>
        <v>775</v>
      </c>
      <c r="I72" s="232">
        <v>775</v>
      </c>
      <c r="J72" s="232"/>
      <c r="K72" s="232"/>
      <c r="L72" s="232">
        <f t="shared" si="10"/>
        <v>775</v>
      </c>
      <c r="M72" s="232">
        <v>775</v>
      </c>
      <c r="N72" s="232"/>
      <c r="O72" s="253"/>
      <c r="P72" s="233"/>
      <c r="Q72" s="198"/>
      <c r="R72" s="198"/>
      <c r="S72" s="198"/>
    </row>
    <row r="73" spans="1:19" ht="38.25">
      <c r="A73" s="240" t="s">
        <v>3</v>
      </c>
      <c r="B73" s="234" t="s">
        <v>652</v>
      </c>
      <c r="C73" s="252" t="s">
        <v>645</v>
      </c>
      <c r="D73" s="234" t="s">
        <v>643</v>
      </c>
      <c r="E73" s="252" t="s">
        <v>530</v>
      </c>
      <c r="F73" s="225">
        <v>2022</v>
      </c>
      <c r="G73" s="225"/>
      <c r="H73" s="232">
        <f t="shared" si="9"/>
        <v>775</v>
      </c>
      <c r="I73" s="232">
        <v>775</v>
      </c>
      <c r="J73" s="232"/>
      <c r="K73" s="232"/>
      <c r="L73" s="232">
        <f t="shared" si="10"/>
        <v>775</v>
      </c>
      <c r="M73" s="232">
        <v>775</v>
      </c>
      <c r="N73" s="232"/>
      <c r="O73" s="253"/>
      <c r="P73" s="233"/>
      <c r="Q73" s="198"/>
      <c r="R73" s="198"/>
      <c r="S73" s="198"/>
    </row>
    <row r="74" spans="1:19" ht="38.25">
      <c r="A74" s="240" t="s">
        <v>3</v>
      </c>
      <c r="B74" s="234" t="s">
        <v>653</v>
      </c>
      <c r="C74" s="252" t="s">
        <v>645</v>
      </c>
      <c r="D74" s="234" t="s">
        <v>643</v>
      </c>
      <c r="E74" s="252"/>
      <c r="F74" s="225">
        <v>2022</v>
      </c>
      <c r="G74" s="225"/>
      <c r="H74" s="232">
        <f t="shared" si="9"/>
        <v>692</v>
      </c>
      <c r="I74" s="232">
        <v>692</v>
      </c>
      <c r="J74" s="232"/>
      <c r="K74" s="232"/>
      <c r="L74" s="232">
        <f t="shared" si="10"/>
        <v>692</v>
      </c>
      <c r="M74" s="232">
        <v>692</v>
      </c>
      <c r="N74" s="232"/>
      <c r="O74" s="253"/>
      <c r="P74" s="233"/>
      <c r="Q74" s="198"/>
      <c r="R74" s="198"/>
      <c r="S74" s="198"/>
    </row>
    <row r="75" spans="1:19">
      <c r="A75" s="240" t="s">
        <v>274</v>
      </c>
      <c r="B75" s="241" t="s">
        <v>654</v>
      </c>
      <c r="C75" s="242"/>
      <c r="D75" s="243"/>
      <c r="E75" s="244"/>
      <c r="F75" s="225"/>
      <c r="G75" s="225"/>
      <c r="H75" s="251">
        <f t="shared" si="9"/>
        <v>6000</v>
      </c>
      <c r="I75" s="251">
        <f>SUM(I76:I78)</f>
        <v>6000</v>
      </c>
      <c r="J75" s="232"/>
      <c r="K75" s="251"/>
      <c r="L75" s="251">
        <f t="shared" si="10"/>
        <v>6000</v>
      </c>
      <c r="M75" s="251">
        <f>SUM(M76:M78)</f>
        <v>6000</v>
      </c>
      <c r="N75" s="232"/>
      <c r="O75" s="232"/>
      <c r="P75" s="233"/>
      <c r="Q75" s="198"/>
      <c r="R75" s="198"/>
      <c r="S75" s="198"/>
    </row>
    <row r="76" spans="1:19" ht="38.25">
      <c r="A76" s="240" t="s">
        <v>3</v>
      </c>
      <c r="B76" s="234" t="s">
        <v>655</v>
      </c>
      <c r="C76" s="252" t="s">
        <v>645</v>
      </c>
      <c r="D76" s="234" t="s">
        <v>654</v>
      </c>
      <c r="E76" s="252" t="s">
        <v>656</v>
      </c>
      <c r="F76" s="225">
        <v>2022</v>
      </c>
      <c r="G76" s="225"/>
      <c r="H76" s="232">
        <f t="shared" si="9"/>
        <v>2800</v>
      </c>
      <c r="I76" s="232">
        <v>2800</v>
      </c>
      <c r="J76" s="232"/>
      <c r="K76" s="232"/>
      <c r="L76" s="232">
        <f t="shared" si="10"/>
        <v>2800</v>
      </c>
      <c r="M76" s="232">
        <v>2800</v>
      </c>
      <c r="N76" s="232"/>
      <c r="O76" s="232"/>
      <c r="P76" s="233"/>
      <c r="Q76" s="198"/>
      <c r="R76" s="198"/>
      <c r="S76" s="198"/>
    </row>
    <row r="77" spans="1:19" ht="38.25">
      <c r="A77" s="240" t="s">
        <v>3</v>
      </c>
      <c r="B77" s="234" t="s">
        <v>657</v>
      </c>
      <c r="C77" s="252" t="s">
        <v>645</v>
      </c>
      <c r="D77" s="234" t="s">
        <v>654</v>
      </c>
      <c r="E77" s="254"/>
      <c r="F77" s="225">
        <v>2022</v>
      </c>
      <c r="G77" s="225"/>
      <c r="H77" s="232">
        <f t="shared" si="9"/>
        <v>1600</v>
      </c>
      <c r="I77" s="232">
        <v>1600</v>
      </c>
      <c r="J77" s="232"/>
      <c r="K77" s="232"/>
      <c r="L77" s="232">
        <f t="shared" si="10"/>
        <v>1600</v>
      </c>
      <c r="M77" s="232">
        <v>1600</v>
      </c>
      <c r="N77" s="232"/>
      <c r="O77" s="232"/>
      <c r="P77" s="233"/>
      <c r="Q77" s="198"/>
      <c r="R77" s="198"/>
      <c r="S77" s="198"/>
    </row>
    <row r="78" spans="1:19" ht="38.25">
      <c r="A78" s="240" t="s">
        <v>3</v>
      </c>
      <c r="B78" s="234" t="s">
        <v>658</v>
      </c>
      <c r="C78" s="252" t="s">
        <v>645</v>
      </c>
      <c r="D78" s="234" t="s">
        <v>654</v>
      </c>
      <c r="E78" s="252" t="s">
        <v>525</v>
      </c>
      <c r="F78" s="225">
        <v>2022</v>
      </c>
      <c r="G78" s="225"/>
      <c r="H78" s="232">
        <f t="shared" si="9"/>
        <v>1600</v>
      </c>
      <c r="I78" s="232">
        <v>1600</v>
      </c>
      <c r="J78" s="232"/>
      <c r="K78" s="232"/>
      <c r="L78" s="232">
        <f t="shared" si="10"/>
        <v>1600</v>
      </c>
      <c r="M78" s="232">
        <v>1600</v>
      </c>
      <c r="N78" s="232"/>
      <c r="O78" s="232"/>
      <c r="P78" s="233"/>
      <c r="Q78" s="198"/>
      <c r="R78" s="198"/>
      <c r="S78" s="198"/>
    </row>
    <row r="79" spans="1:19">
      <c r="A79" s="255" t="s">
        <v>659</v>
      </c>
      <c r="B79" s="247" t="s">
        <v>660</v>
      </c>
      <c r="C79" s="242"/>
      <c r="D79" s="243"/>
      <c r="E79" s="244"/>
      <c r="F79" s="245"/>
      <c r="G79" s="256"/>
      <c r="H79" s="257">
        <f t="shared" si="9"/>
        <v>21500</v>
      </c>
      <c r="I79" s="257">
        <f>SUM(I80:I84)</f>
        <v>21500</v>
      </c>
      <c r="J79" s="258"/>
      <c r="K79" s="258"/>
      <c r="L79" s="257">
        <f t="shared" si="10"/>
        <v>18000</v>
      </c>
      <c r="M79" s="257">
        <f>SUM(M80:M84)</f>
        <v>18000</v>
      </c>
      <c r="N79" s="258"/>
      <c r="O79" s="258"/>
      <c r="P79" s="259"/>
      <c r="Q79" s="198"/>
      <c r="R79" s="198"/>
      <c r="S79" s="198"/>
    </row>
    <row r="80" spans="1:19" ht="25.5">
      <c r="A80" s="260" t="s">
        <v>3</v>
      </c>
      <c r="B80" s="258" t="s">
        <v>661</v>
      </c>
      <c r="C80" s="261" t="s">
        <v>662</v>
      </c>
      <c r="D80" s="258" t="s">
        <v>660</v>
      </c>
      <c r="E80" s="261"/>
      <c r="F80" s="262">
        <v>2022</v>
      </c>
      <c r="G80" s="262"/>
      <c r="H80" s="258">
        <f t="shared" si="9"/>
        <v>4000</v>
      </c>
      <c r="I80" s="258">
        <v>4000</v>
      </c>
      <c r="J80" s="258"/>
      <c r="K80" s="258"/>
      <c r="L80" s="258">
        <f t="shared" si="10"/>
        <v>4000</v>
      </c>
      <c r="M80" s="258">
        <v>4000</v>
      </c>
      <c r="N80" s="258"/>
      <c r="O80" s="258"/>
      <c r="P80" s="259"/>
      <c r="Q80" s="198"/>
      <c r="R80" s="198"/>
      <c r="S80" s="198"/>
    </row>
    <row r="81" spans="1:19" ht="25.5">
      <c r="A81" s="260" t="s">
        <v>3</v>
      </c>
      <c r="B81" s="258" t="s">
        <v>663</v>
      </c>
      <c r="C81" s="261" t="s">
        <v>662</v>
      </c>
      <c r="D81" s="258" t="s">
        <v>660</v>
      </c>
      <c r="E81" s="261"/>
      <c r="F81" s="262">
        <v>2022</v>
      </c>
      <c r="G81" s="262"/>
      <c r="H81" s="258">
        <f t="shared" si="9"/>
        <v>2000</v>
      </c>
      <c r="I81" s="258">
        <v>2000</v>
      </c>
      <c r="J81" s="258"/>
      <c r="K81" s="258"/>
      <c r="L81" s="258">
        <f t="shared" si="10"/>
        <v>2000</v>
      </c>
      <c r="M81" s="258">
        <v>2000</v>
      </c>
      <c r="N81" s="258"/>
      <c r="O81" s="258"/>
      <c r="P81" s="259"/>
      <c r="Q81" s="198"/>
      <c r="R81" s="198"/>
      <c r="S81" s="198"/>
    </row>
    <row r="82" spans="1:19" ht="25.5">
      <c r="A82" s="260" t="s">
        <v>3</v>
      </c>
      <c r="B82" s="258" t="s">
        <v>664</v>
      </c>
      <c r="C82" s="261" t="s">
        <v>662</v>
      </c>
      <c r="D82" s="258" t="s">
        <v>660</v>
      </c>
      <c r="E82" s="261"/>
      <c r="F82" s="262" t="s">
        <v>238</v>
      </c>
      <c r="G82" s="262"/>
      <c r="H82" s="258">
        <f t="shared" si="9"/>
        <v>5000</v>
      </c>
      <c r="I82" s="258">
        <v>5000</v>
      </c>
      <c r="J82" s="258"/>
      <c r="K82" s="258"/>
      <c r="L82" s="258">
        <f t="shared" si="10"/>
        <v>3500</v>
      </c>
      <c r="M82" s="258">
        <v>3500</v>
      </c>
      <c r="N82" s="258"/>
      <c r="O82" s="258"/>
      <c r="P82" s="259"/>
      <c r="Q82" s="198"/>
      <c r="R82" s="198"/>
      <c r="S82" s="198"/>
    </row>
    <row r="83" spans="1:19" ht="25.5">
      <c r="A83" s="260" t="s">
        <v>3</v>
      </c>
      <c r="B83" s="258" t="s">
        <v>665</v>
      </c>
      <c r="C83" s="261" t="s">
        <v>662</v>
      </c>
      <c r="D83" s="258" t="s">
        <v>660</v>
      </c>
      <c r="E83" s="261"/>
      <c r="F83" s="262" t="s">
        <v>238</v>
      </c>
      <c r="G83" s="262"/>
      <c r="H83" s="258">
        <f t="shared" si="9"/>
        <v>8000</v>
      </c>
      <c r="I83" s="258">
        <v>8000</v>
      </c>
      <c r="J83" s="258"/>
      <c r="K83" s="258"/>
      <c r="L83" s="258">
        <f t="shared" si="10"/>
        <v>6000</v>
      </c>
      <c r="M83" s="258">
        <v>6000</v>
      </c>
      <c r="N83" s="258"/>
      <c r="O83" s="258"/>
      <c r="P83" s="259"/>
      <c r="Q83" s="198"/>
      <c r="R83" s="198"/>
      <c r="S83" s="198"/>
    </row>
    <row r="84" spans="1:19" ht="25.5">
      <c r="A84" s="260" t="s">
        <v>3</v>
      </c>
      <c r="B84" s="258" t="s">
        <v>666</v>
      </c>
      <c r="C84" s="261" t="s">
        <v>662</v>
      </c>
      <c r="D84" s="258" t="s">
        <v>660</v>
      </c>
      <c r="E84" s="261"/>
      <c r="F84" s="262">
        <v>2022</v>
      </c>
      <c r="G84" s="262"/>
      <c r="H84" s="258">
        <f t="shared" si="9"/>
        <v>2500</v>
      </c>
      <c r="I84" s="258">
        <v>2500</v>
      </c>
      <c r="J84" s="258"/>
      <c r="K84" s="258"/>
      <c r="L84" s="258">
        <f t="shared" si="10"/>
        <v>2500</v>
      </c>
      <c r="M84" s="258">
        <v>2500</v>
      </c>
      <c r="N84" s="258"/>
      <c r="O84" s="258"/>
      <c r="P84" s="259"/>
      <c r="Q84" s="198"/>
      <c r="R84" s="198"/>
      <c r="S84" s="198"/>
    </row>
    <row r="85" spans="1:19" ht="25.5">
      <c r="A85" s="204" t="s">
        <v>9</v>
      </c>
      <c r="B85" s="263" t="s">
        <v>24</v>
      </c>
      <c r="C85" s="242"/>
      <c r="D85" s="243"/>
      <c r="E85" s="244"/>
      <c r="F85" s="245"/>
      <c r="G85" s="245"/>
      <c r="H85" s="248">
        <f t="shared" ref="H85:O85" si="11">H86+H101</f>
        <v>55700</v>
      </c>
      <c r="I85" s="248">
        <f t="shared" si="11"/>
        <v>52900</v>
      </c>
      <c r="J85" s="248">
        <f t="shared" si="11"/>
        <v>2800</v>
      </c>
      <c r="K85" s="248">
        <f t="shared" si="11"/>
        <v>0</v>
      </c>
      <c r="L85" s="248">
        <f t="shared" si="11"/>
        <v>23122</v>
      </c>
      <c r="M85" s="248">
        <f t="shared" si="11"/>
        <v>22922</v>
      </c>
      <c r="N85" s="248">
        <f t="shared" si="11"/>
        <v>200</v>
      </c>
      <c r="O85" s="246">
        <f t="shared" si="11"/>
        <v>0</v>
      </c>
      <c r="P85" s="233"/>
      <c r="Q85" s="198"/>
      <c r="R85" s="198"/>
      <c r="S85" s="198"/>
    </row>
    <row r="86" spans="1:19" s="213" customFormat="1" ht="25.5">
      <c r="A86" s="204">
        <v>1</v>
      </c>
      <c r="B86" s="264" t="s">
        <v>25</v>
      </c>
      <c r="C86" s="265"/>
      <c r="D86" s="266"/>
      <c r="E86" s="267"/>
      <c r="F86" s="268"/>
      <c r="G86" s="268"/>
      <c r="H86" s="248">
        <f>SUM(I86:K86)</f>
        <v>54200</v>
      </c>
      <c r="I86" s="248">
        <f>I87+I89+I91+I93+I95+I97+I99</f>
        <v>51400</v>
      </c>
      <c r="J86" s="248">
        <f>J87+J89+J91+J93+J95+J97+J99</f>
        <v>2800</v>
      </c>
      <c r="K86" s="248">
        <f>K87+K89+K91+K93+K95+K97+K99</f>
        <v>0</v>
      </c>
      <c r="L86" s="248">
        <f>SUM(M86:O86)</f>
        <v>22188</v>
      </c>
      <c r="M86" s="248">
        <f>M87+M89+M91+M93+M95+M97+M99</f>
        <v>21988</v>
      </c>
      <c r="N86" s="248">
        <f>N87+N89+N91+N93+N95+N97+N99</f>
        <v>200</v>
      </c>
      <c r="O86" s="248">
        <f>O87+O89+O91+O93+O95+O97+O99</f>
        <v>0</v>
      </c>
      <c r="P86" s="269"/>
    </row>
    <row r="87" spans="1:19">
      <c r="A87" s="240" t="s">
        <v>8</v>
      </c>
      <c r="B87" s="221" t="s">
        <v>132</v>
      </c>
      <c r="C87" s="242"/>
      <c r="D87" s="243"/>
      <c r="E87" s="244"/>
      <c r="F87" s="245"/>
      <c r="G87" s="245"/>
      <c r="H87" s="248">
        <f>SUM(I87:K87)</f>
        <v>10000</v>
      </c>
      <c r="I87" s="217">
        <f t="shared" ref="I87:O87" si="12">I88</f>
        <v>10000</v>
      </c>
      <c r="J87" s="217">
        <f t="shared" si="12"/>
        <v>0</v>
      </c>
      <c r="K87" s="217">
        <f t="shared" si="12"/>
        <v>0</v>
      </c>
      <c r="L87" s="217">
        <f t="shared" si="12"/>
        <v>4000</v>
      </c>
      <c r="M87" s="217">
        <f t="shared" si="12"/>
        <v>4000</v>
      </c>
      <c r="N87" s="217">
        <f t="shared" si="12"/>
        <v>0</v>
      </c>
      <c r="O87" s="218">
        <f t="shared" si="12"/>
        <v>0</v>
      </c>
      <c r="P87" s="233"/>
      <c r="Q87" s="198"/>
      <c r="R87" s="198"/>
      <c r="S87" s="198"/>
    </row>
    <row r="88" spans="1:19" ht="63.75">
      <c r="A88" s="240" t="s">
        <v>3</v>
      </c>
      <c r="B88" s="270" t="s">
        <v>667</v>
      </c>
      <c r="C88" s="271" t="s">
        <v>668</v>
      </c>
      <c r="D88" s="272" t="s">
        <v>349</v>
      </c>
      <c r="E88" s="207" t="s">
        <v>669</v>
      </c>
      <c r="F88" s="225" t="s">
        <v>670</v>
      </c>
      <c r="G88" s="225"/>
      <c r="H88" s="218">
        <f>SUM(I88:K88)</f>
        <v>10000</v>
      </c>
      <c r="I88" s="218">
        <v>10000</v>
      </c>
      <c r="J88" s="218"/>
      <c r="K88" s="246"/>
      <c r="L88" s="218">
        <f>SUM(M88:O88)</f>
        <v>4000</v>
      </c>
      <c r="M88" s="218">
        <v>4000</v>
      </c>
      <c r="N88" s="218"/>
      <c r="O88" s="246"/>
      <c r="P88" s="273"/>
      <c r="Q88" s="198"/>
      <c r="R88" s="198"/>
      <c r="S88" s="198"/>
    </row>
    <row r="89" spans="1:19">
      <c r="A89" s="214" t="s">
        <v>8</v>
      </c>
      <c r="B89" s="221" t="s">
        <v>144</v>
      </c>
      <c r="C89" s="274"/>
      <c r="D89" s="243"/>
      <c r="E89" s="244"/>
      <c r="F89" s="245"/>
      <c r="G89" s="245"/>
      <c r="H89" s="275">
        <f>SUM(H90:H90)</f>
        <v>10000</v>
      </c>
      <c r="I89" s="275">
        <f>SUM(I90:I90)</f>
        <v>10000</v>
      </c>
      <c r="J89" s="275"/>
      <c r="K89" s="275"/>
      <c r="L89" s="275">
        <f>SUM(L90:L90)</f>
        <v>4000</v>
      </c>
      <c r="M89" s="275">
        <f>SUM(M90:M90)</f>
        <v>4000</v>
      </c>
      <c r="N89" s="246"/>
      <c r="O89" s="246"/>
      <c r="P89" s="233"/>
      <c r="Q89" s="198"/>
      <c r="R89" s="198"/>
      <c r="S89" s="198"/>
    </row>
    <row r="90" spans="1:19" ht="38.25">
      <c r="A90" s="271" t="s">
        <v>3</v>
      </c>
      <c r="B90" s="276" t="s">
        <v>671</v>
      </c>
      <c r="C90" s="271" t="s">
        <v>561</v>
      </c>
      <c r="D90" s="271" t="s">
        <v>622</v>
      </c>
      <c r="E90" s="207" t="s">
        <v>672</v>
      </c>
      <c r="F90" s="225" t="s">
        <v>670</v>
      </c>
      <c r="G90" s="225"/>
      <c r="H90" s="232">
        <f>SUM(I90:K90)</f>
        <v>10000</v>
      </c>
      <c r="I90" s="277">
        <v>10000</v>
      </c>
      <c r="J90" s="277"/>
      <c r="K90" s="277"/>
      <c r="L90" s="232">
        <f>SUM(M90:O90)</f>
        <v>4000</v>
      </c>
      <c r="M90" s="232">
        <v>4000</v>
      </c>
      <c r="N90" s="232"/>
      <c r="O90" s="232"/>
      <c r="P90" s="273"/>
      <c r="Q90" s="198"/>
      <c r="R90" s="198"/>
      <c r="S90" s="198"/>
    </row>
    <row r="91" spans="1:19">
      <c r="A91" s="278" t="s">
        <v>8</v>
      </c>
      <c r="B91" s="221" t="s">
        <v>204</v>
      </c>
      <c r="C91" s="271"/>
      <c r="D91" s="276"/>
      <c r="E91" s="207"/>
      <c r="F91" s="225"/>
      <c r="G91" s="225"/>
      <c r="H91" s="248">
        <f t="shared" ref="H91:O91" si="13">SUM(H92:H92)</f>
        <v>5500</v>
      </c>
      <c r="I91" s="248">
        <f t="shared" si="13"/>
        <v>5500</v>
      </c>
      <c r="J91" s="248">
        <f t="shared" si="13"/>
        <v>0</v>
      </c>
      <c r="K91" s="248">
        <f t="shared" si="13"/>
        <v>0</v>
      </c>
      <c r="L91" s="248">
        <f t="shared" si="13"/>
        <v>2488</v>
      </c>
      <c r="M91" s="248">
        <f t="shared" si="13"/>
        <v>2488</v>
      </c>
      <c r="N91" s="250">
        <f t="shared" si="13"/>
        <v>0</v>
      </c>
      <c r="O91" s="250">
        <f t="shared" si="13"/>
        <v>0</v>
      </c>
      <c r="P91" s="233"/>
      <c r="Q91" s="198"/>
      <c r="R91" s="198"/>
      <c r="S91" s="198"/>
    </row>
    <row r="92" spans="1:19" ht="89.25">
      <c r="A92" s="278" t="s">
        <v>3</v>
      </c>
      <c r="B92" s="276" t="s">
        <v>673</v>
      </c>
      <c r="C92" s="271" t="s">
        <v>674</v>
      </c>
      <c r="D92" s="271" t="s">
        <v>675</v>
      </c>
      <c r="E92" s="207" t="s">
        <v>676</v>
      </c>
      <c r="F92" s="225" t="s">
        <v>670</v>
      </c>
      <c r="G92" s="225"/>
      <c r="H92" s="232">
        <f>SUM(I92:K92)</f>
        <v>5500</v>
      </c>
      <c r="I92" s="232">
        <v>5500</v>
      </c>
      <c r="J92" s="232"/>
      <c r="K92" s="232"/>
      <c r="L92" s="232">
        <f>SUM(M92:O92)</f>
        <v>2488</v>
      </c>
      <c r="M92" s="232">
        <v>2488</v>
      </c>
      <c r="N92" s="232"/>
      <c r="O92" s="232"/>
      <c r="P92" s="273"/>
      <c r="Q92" s="198"/>
      <c r="R92" s="198"/>
      <c r="S92" s="198"/>
    </row>
    <row r="93" spans="1:19">
      <c r="A93" s="278" t="s">
        <v>8</v>
      </c>
      <c r="B93" s="221" t="s">
        <v>208</v>
      </c>
      <c r="C93" s="271"/>
      <c r="D93" s="276"/>
      <c r="E93" s="207"/>
      <c r="F93" s="225"/>
      <c r="G93" s="225"/>
      <c r="H93" s="248">
        <f>H94</f>
        <v>6200</v>
      </c>
      <c r="I93" s="248">
        <f t="shared" ref="I93:K93" si="14">I94</f>
        <v>6200</v>
      </c>
      <c r="J93" s="248">
        <f t="shared" si="14"/>
        <v>0</v>
      </c>
      <c r="K93" s="248">
        <f t="shared" si="14"/>
        <v>0</v>
      </c>
      <c r="L93" s="248">
        <f>L94</f>
        <v>2500</v>
      </c>
      <c r="M93" s="248">
        <f t="shared" ref="M93:N93" si="15">M94</f>
        <v>2500</v>
      </c>
      <c r="N93" s="248">
        <f t="shared" si="15"/>
        <v>0</v>
      </c>
      <c r="O93" s="232"/>
      <c r="P93" s="233"/>
      <c r="Q93" s="198"/>
      <c r="R93" s="198"/>
      <c r="S93" s="198"/>
    </row>
    <row r="94" spans="1:19" ht="51">
      <c r="A94" s="271" t="s">
        <v>3</v>
      </c>
      <c r="B94" s="276" t="s">
        <v>677</v>
      </c>
      <c r="C94" s="271" t="s">
        <v>632</v>
      </c>
      <c r="D94" s="271" t="s">
        <v>678</v>
      </c>
      <c r="E94" s="207" t="s">
        <v>679</v>
      </c>
      <c r="F94" s="225" t="s">
        <v>670</v>
      </c>
      <c r="G94" s="225"/>
      <c r="H94" s="248">
        <f t="shared" ref="H94:H100" si="16">SUM(I94:K94)</f>
        <v>6200</v>
      </c>
      <c r="I94" s="277">
        <v>6200</v>
      </c>
      <c r="J94" s="277"/>
      <c r="K94" s="277"/>
      <c r="L94" s="248">
        <f t="shared" ref="L94:L100" si="17">SUM(M94:O94)</f>
        <v>2500</v>
      </c>
      <c r="M94" s="232">
        <v>2500</v>
      </c>
      <c r="N94" s="232"/>
      <c r="O94" s="232"/>
      <c r="P94" s="273"/>
      <c r="Q94" s="198"/>
      <c r="R94" s="198"/>
      <c r="S94" s="198"/>
    </row>
    <row r="95" spans="1:19">
      <c r="A95" s="214" t="s">
        <v>8</v>
      </c>
      <c r="B95" s="221" t="s">
        <v>245</v>
      </c>
      <c r="C95" s="274"/>
      <c r="D95" s="243"/>
      <c r="E95" s="244"/>
      <c r="F95" s="245"/>
      <c r="G95" s="245"/>
      <c r="H95" s="248">
        <f t="shared" si="16"/>
        <v>9300</v>
      </c>
      <c r="I95" s="248">
        <f>I96</f>
        <v>6500</v>
      </c>
      <c r="J95" s="248">
        <f t="shared" ref="J95:O97" si="18">J96</f>
        <v>2800</v>
      </c>
      <c r="K95" s="248">
        <f t="shared" si="18"/>
        <v>0</v>
      </c>
      <c r="L95" s="248">
        <f t="shared" si="17"/>
        <v>3200</v>
      </c>
      <c r="M95" s="248">
        <f t="shared" si="18"/>
        <v>3000</v>
      </c>
      <c r="N95" s="248">
        <f t="shared" si="18"/>
        <v>200</v>
      </c>
      <c r="O95" s="232">
        <f t="shared" si="18"/>
        <v>0</v>
      </c>
      <c r="P95" s="233"/>
      <c r="Q95" s="198"/>
      <c r="R95" s="198"/>
      <c r="S95" s="198"/>
    </row>
    <row r="96" spans="1:19" ht="38.25">
      <c r="A96" s="279" t="s">
        <v>3</v>
      </c>
      <c r="B96" s="276" t="s">
        <v>680</v>
      </c>
      <c r="C96" s="271" t="s">
        <v>681</v>
      </c>
      <c r="D96" s="272" t="s">
        <v>682</v>
      </c>
      <c r="E96" s="272" t="s">
        <v>683</v>
      </c>
      <c r="F96" s="225" t="s">
        <v>670</v>
      </c>
      <c r="G96" s="225"/>
      <c r="H96" s="232">
        <f t="shared" si="16"/>
        <v>9300</v>
      </c>
      <c r="I96" s="232">
        <v>6500</v>
      </c>
      <c r="J96" s="232">
        <v>2800</v>
      </c>
      <c r="K96" s="232"/>
      <c r="L96" s="232">
        <f t="shared" si="17"/>
        <v>3200</v>
      </c>
      <c r="M96" s="232">
        <v>3000</v>
      </c>
      <c r="N96" s="232">
        <v>200</v>
      </c>
      <c r="O96" s="232"/>
      <c r="P96" s="273"/>
      <c r="Q96" s="198"/>
      <c r="R96" s="198"/>
      <c r="S96" s="198"/>
    </row>
    <row r="97" spans="1:20">
      <c r="A97" s="214" t="s">
        <v>8</v>
      </c>
      <c r="B97" s="221" t="s">
        <v>684</v>
      </c>
      <c r="C97" s="272"/>
      <c r="D97" s="272"/>
      <c r="E97" s="272"/>
      <c r="F97" s="245"/>
      <c r="G97" s="245"/>
      <c r="H97" s="248">
        <f t="shared" si="16"/>
        <v>6500</v>
      </c>
      <c r="I97" s="248">
        <f>I98</f>
        <v>6500</v>
      </c>
      <c r="J97" s="248">
        <f t="shared" si="18"/>
        <v>0</v>
      </c>
      <c r="K97" s="248">
        <f t="shared" si="18"/>
        <v>0</v>
      </c>
      <c r="L97" s="248">
        <f t="shared" si="17"/>
        <v>3000</v>
      </c>
      <c r="M97" s="248">
        <f t="shared" si="18"/>
        <v>3000</v>
      </c>
      <c r="N97" s="248">
        <f t="shared" si="18"/>
        <v>0</v>
      </c>
      <c r="O97" s="232"/>
      <c r="P97" s="233"/>
      <c r="Q97" s="198"/>
      <c r="R97" s="198"/>
      <c r="S97" s="198"/>
    </row>
    <row r="98" spans="1:20" ht="38.25">
      <c r="A98" s="279" t="s">
        <v>3</v>
      </c>
      <c r="B98" s="280" t="s">
        <v>685</v>
      </c>
      <c r="C98" s="271" t="s">
        <v>686</v>
      </c>
      <c r="D98" s="272" t="s">
        <v>687</v>
      </c>
      <c r="E98" s="272" t="s">
        <v>688</v>
      </c>
      <c r="F98" s="225" t="s">
        <v>670</v>
      </c>
      <c r="G98" s="225"/>
      <c r="H98" s="248">
        <f t="shared" si="16"/>
        <v>6500</v>
      </c>
      <c r="I98" s="248">
        <v>6500</v>
      </c>
      <c r="J98" s="248"/>
      <c r="K98" s="248"/>
      <c r="L98" s="248">
        <f t="shared" si="17"/>
        <v>3000</v>
      </c>
      <c r="M98" s="232">
        <v>3000</v>
      </c>
      <c r="N98" s="232"/>
      <c r="O98" s="232"/>
      <c r="P98" s="233"/>
      <c r="Q98" s="198"/>
      <c r="R98" s="198"/>
      <c r="S98" s="198"/>
    </row>
    <row r="99" spans="1:20">
      <c r="A99" s="214" t="s">
        <v>8</v>
      </c>
      <c r="B99" s="221" t="s">
        <v>642</v>
      </c>
      <c r="C99" s="272"/>
      <c r="D99" s="272"/>
      <c r="E99" s="272"/>
      <c r="F99" s="245"/>
      <c r="G99" s="245"/>
      <c r="H99" s="248">
        <f t="shared" si="16"/>
        <v>6700</v>
      </c>
      <c r="I99" s="248">
        <f>I100</f>
        <v>6700</v>
      </c>
      <c r="J99" s="248"/>
      <c r="K99" s="248">
        <f t="shared" ref="K99:O99" si="19">K100</f>
        <v>0</v>
      </c>
      <c r="L99" s="248">
        <f t="shared" si="17"/>
        <v>3000</v>
      </c>
      <c r="M99" s="248">
        <f t="shared" si="19"/>
        <v>3000</v>
      </c>
      <c r="N99" s="248"/>
      <c r="O99" s="248">
        <f t="shared" si="19"/>
        <v>0</v>
      </c>
      <c r="P99" s="233"/>
      <c r="Q99" s="198"/>
      <c r="R99" s="198"/>
      <c r="S99" s="198"/>
    </row>
    <row r="100" spans="1:20" ht="38.25">
      <c r="A100" s="279" t="s">
        <v>3</v>
      </c>
      <c r="B100" s="259" t="s">
        <v>689</v>
      </c>
      <c r="C100" s="271" t="s">
        <v>645</v>
      </c>
      <c r="D100" s="281" t="s">
        <v>690</v>
      </c>
      <c r="E100" s="272" t="s">
        <v>691</v>
      </c>
      <c r="F100" s="225" t="s">
        <v>670</v>
      </c>
      <c r="G100" s="225"/>
      <c r="H100" s="232">
        <f t="shared" si="16"/>
        <v>6700</v>
      </c>
      <c r="I100" s="218">
        <v>6700</v>
      </c>
      <c r="J100" s="218"/>
      <c r="K100" s="232"/>
      <c r="L100" s="232">
        <f t="shared" si="17"/>
        <v>3000</v>
      </c>
      <c r="M100" s="218">
        <v>3000</v>
      </c>
      <c r="N100" s="282"/>
      <c r="O100" s="232"/>
      <c r="P100" s="233"/>
      <c r="Q100" s="198"/>
      <c r="R100" s="198"/>
      <c r="S100" s="198"/>
    </row>
    <row r="101" spans="1:20" s="213" customFormat="1">
      <c r="A101" s="283">
        <v>3</v>
      </c>
      <c r="B101" s="264" t="s">
        <v>27</v>
      </c>
      <c r="C101" s="284"/>
      <c r="D101" s="266"/>
      <c r="E101" s="267"/>
      <c r="F101" s="268"/>
      <c r="G101" s="268"/>
      <c r="H101" s="248">
        <f>H102</f>
        <v>1500</v>
      </c>
      <c r="I101" s="248">
        <f>I102</f>
        <v>1500</v>
      </c>
      <c r="J101" s="248"/>
      <c r="K101" s="248"/>
      <c r="L101" s="248">
        <f>L102</f>
        <v>934</v>
      </c>
      <c r="M101" s="248">
        <f>M102</f>
        <v>934</v>
      </c>
      <c r="N101" s="248"/>
      <c r="O101" s="248"/>
      <c r="P101" s="269"/>
    </row>
    <row r="102" spans="1:20">
      <c r="A102" s="214" t="s">
        <v>8</v>
      </c>
      <c r="B102" s="285" t="s">
        <v>144</v>
      </c>
      <c r="C102" s="274"/>
      <c r="D102" s="243"/>
      <c r="E102" s="244"/>
      <c r="F102" s="245"/>
      <c r="G102" s="245"/>
      <c r="H102" s="248">
        <f>SUM(I102:K102)</f>
        <v>1500</v>
      </c>
      <c r="I102" s="248">
        <f>I103</f>
        <v>1500</v>
      </c>
      <c r="J102" s="248"/>
      <c r="K102" s="248"/>
      <c r="L102" s="275">
        <f>SUM(M102:O102)</f>
        <v>934</v>
      </c>
      <c r="M102" s="248">
        <f>M103</f>
        <v>934</v>
      </c>
      <c r="N102" s="248"/>
      <c r="O102" s="232"/>
      <c r="P102" s="233"/>
      <c r="Q102" s="198"/>
      <c r="R102" s="198"/>
      <c r="S102" s="198"/>
    </row>
    <row r="103" spans="1:20" ht="38.25">
      <c r="A103" s="261" t="s">
        <v>3</v>
      </c>
      <c r="B103" s="259" t="s">
        <v>692</v>
      </c>
      <c r="C103" s="271" t="s">
        <v>561</v>
      </c>
      <c r="D103" s="272" t="s">
        <v>622</v>
      </c>
      <c r="E103" s="272" t="s">
        <v>693</v>
      </c>
      <c r="F103" s="225" t="s">
        <v>238</v>
      </c>
      <c r="G103" s="225"/>
      <c r="H103" s="232">
        <f>SUM(I103:K103)</f>
        <v>1500</v>
      </c>
      <c r="I103" s="286">
        <v>1500</v>
      </c>
      <c r="J103" s="207"/>
      <c r="K103" s="207"/>
      <c r="L103" s="277">
        <f>SUM(M103:O103)</f>
        <v>934</v>
      </c>
      <c r="M103" s="286">
        <v>934</v>
      </c>
      <c r="N103" s="232"/>
      <c r="O103" s="232"/>
      <c r="P103" s="273"/>
      <c r="Q103" s="198"/>
      <c r="R103" s="198"/>
      <c r="S103" s="198"/>
    </row>
    <row r="104" spans="1:20">
      <c r="H104" s="288"/>
      <c r="I104" s="288"/>
      <c r="J104" s="288"/>
      <c r="K104" s="288"/>
      <c r="L104" s="288"/>
      <c r="M104" s="288"/>
      <c r="N104" s="288"/>
      <c r="O104" s="288"/>
      <c r="P104" s="288"/>
      <c r="Q104" s="288"/>
      <c r="R104" s="288"/>
      <c r="S104" s="288"/>
      <c r="T104" s="289"/>
    </row>
    <row r="105" spans="1:20">
      <c r="H105" s="288"/>
      <c r="I105" s="288"/>
      <c r="J105" s="288"/>
      <c r="K105" s="288"/>
      <c r="L105" s="288"/>
      <c r="M105" s="288"/>
      <c r="N105" s="288"/>
      <c r="O105" s="288"/>
      <c r="P105" s="288"/>
      <c r="Q105" s="288"/>
      <c r="R105" s="288"/>
      <c r="S105" s="288"/>
      <c r="T105" s="289"/>
    </row>
    <row r="106" spans="1:20">
      <c r="H106" s="288"/>
      <c r="I106" s="288"/>
      <c r="J106" s="288"/>
      <c r="K106" s="288"/>
      <c r="L106" s="288"/>
      <c r="M106" s="288"/>
      <c r="N106" s="288"/>
      <c r="O106" s="288"/>
      <c r="P106" s="288"/>
      <c r="Q106" s="288"/>
      <c r="R106" s="288"/>
      <c r="S106" s="288"/>
      <c r="T106" s="289"/>
    </row>
    <row r="107" spans="1:20">
      <c r="H107" s="288"/>
      <c r="I107" s="288"/>
      <c r="J107" s="288"/>
      <c r="K107" s="288"/>
      <c r="L107" s="288"/>
      <c r="M107" s="288"/>
      <c r="N107" s="288"/>
      <c r="O107" s="288"/>
      <c r="P107" s="288"/>
      <c r="Q107" s="288"/>
      <c r="R107" s="288"/>
      <c r="S107" s="288"/>
      <c r="T107" s="289"/>
    </row>
    <row r="108" spans="1:20">
      <c r="H108" s="288"/>
      <c r="I108" s="288"/>
      <c r="J108" s="288"/>
      <c r="K108" s="288"/>
      <c r="L108" s="288"/>
      <c r="M108" s="288"/>
      <c r="N108" s="288"/>
      <c r="O108" s="288"/>
      <c r="P108" s="288"/>
      <c r="Q108" s="288"/>
      <c r="R108" s="288"/>
      <c r="S108" s="288"/>
      <c r="T108" s="289"/>
    </row>
    <row r="109" spans="1:20">
      <c r="H109" s="288"/>
      <c r="I109" s="288"/>
      <c r="J109" s="288"/>
      <c r="K109" s="288"/>
      <c r="L109" s="288"/>
      <c r="M109" s="288"/>
      <c r="N109" s="288"/>
      <c r="O109" s="288"/>
      <c r="P109" s="288"/>
      <c r="Q109" s="288"/>
      <c r="R109" s="288"/>
      <c r="S109" s="288"/>
      <c r="T109" s="289"/>
    </row>
  </sheetData>
  <mergeCells count="24">
    <mergeCell ref="O7:O8"/>
    <mergeCell ref="G5:K5"/>
    <mergeCell ref="L5:O5"/>
    <mergeCell ref="I7:I8"/>
    <mergeCell ref="J7:J8"/>
    <mergeCell ref="K7:K8"/>
    <mergeCell ref="M7:M8"/>
    <mergeCell ref="N7:N8"/>
    <mergeCell ref="A1:T1"/>
    <mergeCell ref="A2:P2"/>
    <mergeCell ref="A3:P3"/>
    <mergeCell ref="L4:P4"/>
    <mergeCell ref="A5:A8"/>
    <mergeCell ref="B5:B8"/>
    <mergeCell ref="C5:C8"/>
    <mergeCell ref="D5:D8"/>
    <mergeCell ref="E5:E8"/>
    <mergeCell ref="F5:F8"/>
    <mergeCell ref="P5:P8"/>
    <mergeCell ref="G6:G8"/>
    <mergeCell ref="H6:H8"/>
    <mergeCell ref="I6:K6"/>
    <mergeCell ref="L6:L8"/>
    <mergeCell ref="M6:O6"/>
  </mergeCells>
  <pageMargins left="0.17" right="0.17" top="0.53" bottom="0.4" header="0.3" footer="0.3"/>
  <pageSetup paperSize="9" scale="8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T178"/>
  <sheetViews>
    <sheetView showZeros="0" topLeftCell="A4" zoomScale="90" zoomScaleNormal="90" workbookViewId="0">
      <pane xSplit="2" ySplit="5" topLeftCell="C9" activePane="bottomRight" state="frozen"/>
      <selection activeCell="A4" sqref="A4"/>
      <selection pane="topRight" activeCell="C4" sqref="C4"/>
      <selection pane="bottomLeft" activeCell="A8" sqref="A8"/>
      <selection pane="bottomRight" activeCell="H152" sqref="H152"/>
    </sheetView>
  </sheetViews>
  <sheetFormatPr defaultColWidth="9.125" defaultRowHeight="15.75"/>
  <cols>
    <col min="1" max="1" width="4.375" style="287" customWidth="1"/>
    <col min="2" max="2" width="39.375" style="198" customWidth="1"/>
    <col min="3" max="3" width="12.25" style="211" customWidth="1"/>
    <col min="4" max="4" width="10" style="198" customWidth="1"/>
    <col min="5" max="5" width="9" style="198" customWidth="1"/>
    <col min="6" max="7" width="11.375" style="198" customWidth="1"/>
    <col min="8" max="8" width="10.375" style="290" customWidth="1"/>
    <col min="9" max="9" width="8.625" style="290" customWidth="1"/>
    <col min="10" max="10" width="9.375" style="290" customWidth="1"/>
    <col min="11" max="11" width="11.375" style="290" customWidth="1"/>
    <col min="12" max="12" width="9" style="290" customWidth="1"/>
    <col min="13" max="13" width="10.875" style="290" bestFit="1" customWidth="1"/>
    <col min="14" max="14" width="7.25" style="290" bestFit="1" customWidth="1"/>
    <col min="15" max="15" width="10.75" style="290" customWidth="1"/>
    <col min="16" max="16" width="8.625" style="290" customWidth="1"/>
    <col min="17" max="17" width="6" style="290" bestFit="1" customWidth="1"/>
    <col min="18" max="18" width="9.25" style="290" bestFit="1" customWidth="1"/>
    <col min="19" max="19" width="6.75" style="290" customWidth="1"/>
    <col min="20" max="20" width="9.875" style="198" customWidth="1"/>
    <col min="21" max="16384" width="9.125" style="198"/>
  </cols>
  <sheetData>
    <row r="1" spans="1:20" s="197" customFormat="1" ht="18.75" customHeight="1">
      <c r="A1" s="409" t="s">
        <v>694</v>
      </c>
      <c r="B1" s="409"/>
      <c r="C1" s="409"/>
      <c r="D1" s="409"/>
      <c r="E1" s="409"/>
      <c r="F1" s="409"/>
      <c r="G1" s="409"/>
      <c r="H1" s="409"/>
      <c r="I1" s="409"/>
      <c r="J1" s="409"/>
      <c r="K1" s="409"/>
      <c r="L1" s="409"/>
      <c r="M1" s="409"/>
      <c r="N1" s="409"/>
      <c r="O1" s="409"/>
      <c r="P1" s="409"/>
      <c r="Q1" s="409"/>
      <c r="R1" s="409"/>
      <c r="S1" s="409"/>
      <c r="T1" s="409"/>
    </row>
    <row r="2" spans="1:20" ht="38.25" customHeight="1">
      <c r="A2" s="410" t="s">
        <v>695</v>
      </c>
      <c r="B2" s="410"/>
      <c r="C2" s="410"/>
      <c r="D2" s="410"/>
      <c r="E2" s="410"/>
      <c r="F2" s="410"/>
      <c r="G2" s="410"/>
      <c r="H2" s="410"/>
      <c r="I2" s="410"/>
      <c r="J2" s="410"/>
      <c r="K2" s="410"/>
      <c r="L2" s="410"/>
      <c r="M2" s="410"/>
      <c r="N2" s="410"/>
      <c r="O2" s="410"/>
      <c r="P2" s="410"/>
      <c r="Q2" s="197"/>
      <c r="R2" s="197"/>
      <c r="S2" s="197"/>
      <c r="T2" s="197"/>
    </row>
    <row r="3" spans="1:20" ht="18" customHeight="1">
      <c r="A3" s="411" t="s">
        <v>696</v>
      </c>
      <c r="B3" s="411"/>
      <c r="C3" s="411"/>
      <c r="D3" s="411"/>
      <c r="E3" s="411"/>
      <c r="F3" s="411"/>
      <c r="G3" s="411"/>
      <c r="H3" s="411"/>
      <c r="I3" s="411"/>
      <c r="J3" s="411"/>
      <c r="K3" s="411"/>
      <c r="L3" s="411"/>
      <c r="M3" s="411"/>
      <c r="N3" s="411"/>
      <c r="O3" s="411"/>
      <c r="P3" s="411"/>
      <c r="Q3" s="199"/>
      <c r="R3" s="199"/>
      <c r="S3" s="199"/>
      <c r="T3" s="199"/>
    </row>
    <row r="4" spans="1:20" ht="15.75" customHeight="1">
      <c r="A4" s="200"/>
      <c r="B4" s="201"/>
      <c r="C4" s="202"/>
      <c r="D4" s="202"/>
      <c r="E4" s="202"/>
      <c r="F4" s="202"/>
      <c r="G4" s="202"/>
      <c r="H4" s="200"/>
      <c r="I4" s="200"/>
      <c r="J4" s="200"/>
      <c r="K4" s="200"/>
      <c r="L4" s="412" t="s">
        <v>19</v>
      </c>
      <c r="M4" s="412"/>
      <c r="N4" s="412"/>
      <c r="O4" s="412"/>
      <c r="P4" s="412"/>
      <c r="Q4" s="199"/>
      <c r="R4" s="199"/>
      <c r="S4" s="199"/>
      <c r="T4" s="199"/>
    </row>
    <row r="5" spans="1:20" ht="21" customHeight="1">
      <c r="A5" s="413" t="s">
        <v>0</v>
      </c>
      <c r="B5" s="413" t="s">
        <v>116</v>
      </c>
      <c r="C5" s="413" t="s">
        <v>117</v>
      </c>
      <c r="D5" s="413" t="s">
        <v>118</v>
      </c>
      <c r="E5" s="414" t="s">
        <v>119</v>
      </c>
      <c r="F5" s="414" t="s">
        <v>120</v>
      </c>
      <c r="G5" s="413" t="s">
        <v>556</v>
      </c>
      <c r="H5" s="413"/>
      <c r="I5" s="413"/>
      <c r="J5" s="413"/>
      <c r="K5" s="413"/>
      <c r="L5" s="413" t="s">
        <v>122</v>
      </c>
      <c r="M5" s="413"/>
      <c r="N5" s="413"/>
      <c r="O5" s="413"/>
      <c r="P5" s="413" t="s">
        <v>1</v>
      </c>
      <c r="Q5" s="203"/>
      <c r="R5" s="203"/>
      <c r="S5" s="203"/>
      <c r="T5" s="203"/>
    </row>
    <row r="6" spans="1:20" ht="21" customHeight="1">
      <c r="A6" s="413"/>
      <c r="B6" s="413"/>
      <c r="C6" s="413"/>
      <c r="D6" s="413"/>
      <c r="E6" s="415"/>
      <c r="F6" s="415"/>
      <c r="G6" s="413" t="s">
        <v>557</v>
      </c>
      <c r="H6" s="413" t="s">
        <v>558</v>
      </c>
      <c r="I6" s="413" t="s">
        <v>5</v>
      </c>
      <c r="J6" s="413"/>
      <c r="K6" s="413"/>
      <c r="L6" s="414" t="s">
        <v>128</v>
      </c>
      <c r="M6" s="413" t="s">
        <v>12</v>
      </c>
      <c r="N6" s="413"/>
      <c r="O6" s="413"/>
      <c r="P6" s="413"/>
      <c r="Q6" s="203"/>
      <c r="R6" s="203"/>
      <c r="S6" s="203"/>
      <c r="T6" s="203"/>
    </row>
    <row r="7" spans="1:20" ht="17.25" customHeight="1">
      <c r="A7" s="413"/>
      <c r="B7" s="413"/>
      <c r="C7" s="413"/>
      <c r="D7" s="413"/>
      <c r="E7" s="415"/>
      <c r="F7" s="415"/>
      <c r="G7" s="413"/>
      <c r="H7" s="413"/>
      <c r="I7" s="413" t="s">
        <v>124</v>
      </c>
      <c r="J7" s="413" t="s">
        <v>125</v>
      </c>
      <c r="K7" s="413" t="s">
        <v>559</v>
      </c>
      <c r="L7" s="415"/>
      <c r="M7" s="413" t="s">
        <v>124</v>
      </c>
      <c r="N7" s="413" t="s">
        <v>125</v>
      </c>
      <c r="O7" s="413" t="s">
        <v>559</v>
      </c>
      <c r="P7" s="413"/>
      <c r="Q7" s="198"/>
      <c r="R7" s="198"/>
      <c r="S7" s="198"/>
    </row>
    <row r="8" spans="1:20" ht="51.75" customHeight="1">
      <c r="A8" s="413"/>
      <c r="B8" s="413"/>
      <c r="C8" s="413"/>
      <c r="D8" s="413"/>
      <c r="E8" s="416"/>
      <c r="F8" s="416"/>
      <c r="G8" s="413"/>
      <c r="H8" s="413"/>
      <c r="I8" s="413"/>
      <c r="J8" s="413"/>
      <c r="K8" s="413"/>
      <c r="L8" s="416"/>
      <c r="M8" s="413"/>
      <c r="N8" s="413"/>
      <c r="O8" s="413"/>
      <c r="P8" s="413"/>
      <c r="Q8" s="198"/>
      <c r="R8" s="198"/>
      <c r="S8" s="198"/>
    </row>
    <row r="9" spans="1:20">
      <c r="A9" s="204"/>
      <c r="B9" s="204" t="s">
        <v>101</v>
      </c>
      <c r="C9" s="205"/>
      <c r="D9" s="205"/>
      <c r="E9" s="205"/>
      <c r="F9" s="205"/>
      <c r="G9" s="205"/>
      <c r="H9" s="291"/>
      <c r="I9" s="291"/>
      <c r="J9" s="291"/>
      <c r="K9" s="291"/>
      <c r="L9" s="291"/>
      <c r="M9" s="291"/>
      <c r="N9" s="291"/>
      <c r="O9" s="291"/>
      <c r="P9" s="207"/>
      <c r="Q9" s="198"/>
      <c r="R9" s="198"/>
      <c r="S9" s="198"/>
    </row>
    <row r="10" spans="1:20" ht="45" customHeight="1">
      <c r="A10" s="204" t="s">
        <v>6</v>
      </c>
      <c r="B10" s="28" t="s">
        <v>21</v>
      </c>
      <c r="C10" s="208"/>
      <c r="D10" s="208"/>
      <c r="E10" s="208"/>
      <c r="F10" s="208"/>
      <c r="G10" s="208"/>
      <c r="H10" s="209">
        <f>H11</f>
        <v>281718</v>
      </c>
      <c r="I10" s="209">
        <f t="shared" ref="I10:O10" si="0">I11</f>
        <v>278098</v>
      </c>
      <c r="J10" s="209">
        <f t="shared" si="0"/>
        <v>2800</v>
      </c>
      <c r="K10" s="209">
        <f t="shared" si="0"/>
        <v>820</v>
      </c>
      <c r="L10" s="209">
        <f t="shared" si="0"/>
        <v>281718</v>
      </c>
      <c r="M10" s="209">
        <f t="shared" si="0"/>
        <v>278098</v>
      </c>
      <c r="N10" s="209">
        <f t="shared" si="0"/>
        <v>2800</v>
      </c>
      <c r="O10" s="209">
        <f t="shared" si="0"/>
        <v>820</v>
      </c>
      <c r="P10" s="210"/>
      <c r="Q10" s="198"/>
      <c r="R10" s="211"/>
      <c r="S10" s="198"/>
    </row>
    <row r="11" spans="1:20" s="213" customFormat="1" ht="48.75" customHeight="1">
      <c r="A11" s="204">
        <v>1</v>
      </c>
      <c r="B11" s="28" t="s">
        <v>22</v>
      </c>
      <c r="C11" s="208"/>
      <c r="D11" s="208"/>
      <c r="E11" s="208"/>
      <c r="F11" s="208"/>
      <c r="G11" s="208"/>
      <c r="H11" s="209">
        <f t="shared" ref="H11:O11" si="1">H13+H94+H110+H140</f>
        <v>281718</v>
      </c>
      <c r="I11" s="209">
        <f t="shared" si="1"/>
        <v>278098</v>
      </c>
      <c r="J11" s="209">
        <f t="shared" si="1"/>
        <v>2800</v>
      </c>
      <c r="K11" s="209">
        <f t="shared" si="1"/>
        <v>820</v>
      </c>
      <c r="L11" s="209">
        <f t="shared" si="1"/>
        <v>281718</v>
      </c>
      <c r="M11" s="209">
        <f t="shared" si="1"/>
        <v>278098</v>
      </c>
      <c r="N11" s="209">
        <f t="shared" si="1"/>
        <v>2800</v>
      </c>
      <c r="O11" s="209">
        <f t="shared" si="1"/>
        <v>820</v>
      </c>
      <c r="P11" s="212"/>
    </row>
    <row r="12" spans="1:20" ht="21" customHeight="1">
      <c r="A12" s="214"/>
      <c r="B12" s="215" t="s">
        <v>23</v>
      </c>
      <c r="C12" s="216"/>
      <c r="D12" s="216"/>
      <c r="E12" s="216"/>
      <c r="F12" s="216"/>
      <c r="G12" s="216"/>
      <c r="H12" s="217">
        <f>H13</f>
        <v>191718</v>
      </c>
      <c r="I12" s="217">
        <f t="shared" ref="I12:O12" si="2">I13</f>
        <v>188098</v>
      </c>
      <c r="J12" s="217">
        <f t="shared" si="2"/>
        <v>2800</v>
      </c>
      <c r="K12" s="217">
        <f t="shared" si="2"/>
        <v>820</v>
      </c>
      <c r="L12" s="217">
        <f t="shared" si="2"/>
        <v>191718</v>
      </c>
      <c r="M12" s="217">
        <f t="shared" si="2"/>
        <v>188098</v>
      </c>
      <c r="N12" s="217">
        <f t="shared" si="2"/>
        <v>2800</v>
      </c>
      <c r="O12" s="217">
        <f t="shared" si="2"/>
        <v>820</v>
      </c>
      <c r="P12" s="210"/>
      <c r="Q12" s="198"/>
      <c r="R12" s="198"/>
      <c r="S12" s="198"/>
    </row>
    <row r="13" spans="1:20" s="223" customFormat="1">
      <c r="A13" s="220" t="s">
        <v>8</v>
      </c>
      <c r="B13" s="221" t="s">
        <v>144</v>
      </c>
      <c r="C13" s="208"/>
      <c r="D13" s="208"/>
      <c r="E13" s="208"/>
      <c r="F13" s="208"/>
      <c r="G13" s="208"/>
      <c r="H13" s="217">
        <f>SUM(H14:H92)</f>
        <v>191718</v>
      </c>
      <c r="I13" s="217">
        <f t="shared" ref="I13:O13" si="3">SUM(I14:I92)</f>
        <v>188098</v>
      </c>
      <c r="J13" s="217">
        <f t="shared" si="3"/>
        <v>2800</v>
      </c>
      <c r="K13" s="217">
        <f t="shared" si="3"/>
        <v>820</v>
      </c>
      <c r="L13" s="217">
        <f t="shared" si="3"/>
        <v>191718</v>
      </c>
      <c r="M13" s="217">
        <f t="shared" si="3"/>
        <v>188098</v>
      </c>
      <c r="N13" s="217">
        <f t="shared" si="3"/>
        <v>2800</v>
      </c>
      <c r="O13" s="217">
        <f t="shared" si="3"/>
        <v>820</v>
      </c>
      <c r="P13" s="222"/>
    </row>
    <row r="14" spans="1:20" s="227" customFormat="1" ht="38.25">
      <c r="A14" s="214" t="s">
        <v>3</v>
      </c>
      <c r="B14" s="224" t="s">
        <v>560</v>
      </c>
      <c r="C14" s="207" t="s">
        <v>561</v>
      </c>
      <c r="D14" s="207" t="s">
        <v>202</v>
      </c>
      <c r="E14" s="207" t="s">
        <v>562</v>
      </c>
      <c r="F14" s="225" t="s">
        <v>238</v>
      </c>
      <c r="G14" s="225"/>
      <c r="H14" s="218">
        <f t="shared" ref="H14:H53" si="4">SUM(I14:K14)</f>
        <v>5000</v>
      </c>
      <c r="I14" s="218">
        <v>5000</v>
      </c>
      <c r="J14" s="218"/>
      <c r="K14" s="218"/>
      <c r="L14" s="218">
        <f t="shared" ref="L14:L53" si="5">SUM(M14:O14)</f>
        <v>5000</v>
      </c>
      <c r="M14" s="218">
        <f t="shared" ref="M14:N45" si="6">I14</f>
        <v>5000</v>
      </c>
      <c r="N14" s="218">
        <f t="shared" si="6"/>
        <v>0</v>
      </c>
      <c r="O14" s="218"/>
      <c r="P14" s="226"/>
    </row>
    <row r="15" spans="1:20" s="227" customFormat="1" ht="38.25">
      <c r="A15" s="214" t="s">
        <v>3</v>
      </c>
      <c r="B15" s="224" t="s">
        <v>563</v>
      </c>
      <c r="C15" s="207" t="s">
        <v>561</v>
      </c>
      <c r="D15" s="207" t="s">
        <v>202</v>
      </c>
      <c r="E15" s="207" t="s">
        <v>266</v>
      </c>
      <c r="F15" s="225" t="s">
        <v>238</v>
      </c>
      <c r="G15" s="225"/>
      <c r="H15" s="218">
        <f t="shared" si="4"/>
        <v>3000</v>
      </c>
      <c r="I15" s="218">
        <v>3000</v>
      </c>
      <c r="J15" s="218"/>
      <c r="K15" s="218"/>
      <c r="L15" s="218">
        <f t="shared" si="5"/>
        <v>3000</v>
      </c>
      <c r="M15" s="218">
        <f t="shared" si="6"/>
        <v>3000</v>
      </c>
      <c r="N15" s="218">
        <f t="shared" si="6"/>
        <v>0</v>
      </c>
      <c r="O15" s="218"/>
      <c r="P15" s="226"/>
    </row>
    <row r="16" spans="1:20" ht="38.25">
      <c r="A16" s="214" t="s">
        <v>3</v>
      </c>
      <c r="B16" s="224" t="s">
        <v>564</v>
      </c>
      <c r="C16" s="207" t="s">
        <v>561</v>
      </c>
      <c r="D16" s="207" t="s">
        <v>202</v>
      </c>
      <c r="E16" s="207" t="s">
        <v>565</v>
      </c>
      <c r="F16" s="225" t="s">
        <v>238</v>
      </c>
      <c r="G16" s="225"/>
      <c r="H16" s="218">
        <f t="shared" si="4"/>
        <v>1000</v>
      </c>
      <c r="I16" s="228">
        <v>1000</v>
      </c>
      <c r="J16" s="228"/>
      <c r="K16" s="228"/>
      <c r="L16" s="218">
        <f t="shared" si="5"/>
        <v>1000</v>
      </c>
      <c r="M16" s="218">
        <f t="shared" si="6"/>
        <v>1000</v>
      </c>
      <c r="N16" s="218">
        <f t="shared" si="6"/>
        <v>0</v>
      </c>
      <c r="O16" s="228"/>
      <c r="P16" s="210"/>
      <c r="Q16" s="198"/>
      <c r="R16" s="198"/>
      <c r="S16" s="198"/>
    </row>
    <row r="17" spans="1:19" ht="36.75" customHeight="1">
      <c r="A17" s="214" t="s">
        <v>3</v>
      </c>
      <c r="B17" s="229" t="s">
        <v>566</v>
      </c>
      <c r="C17" s="207" t="s">
        <v>561</v>
      </c>
      <c r="D17" s="207" t="s">
        <v>202</v>
      </c>
      <c r="E17" s="207" t="s">
        <v>530</v>
      </c>
      <c r="F17" s="225">
        <v>2022</v>
      </c>
      <c r="G17" s="225"/>
      <c r="H17" s="218">
        <f t="shared" si="4"/>
        <v>500</v>
      </c>
      <c r="I17" s="218">
        <v>500</v>
      </c>
      <c r="J17" s="218"/>
      <c r="K17" s="218"/>
      <c r="L17" s="218">
        <f t="shared" si="5"/>
        <v>500</v>
      </c>
      <c r="M17" s="218">
        <f t="shared" si="6"/>
        <v>500</v>
      </c>
      <c r="N17" s="218">
        <f t="shared" si="6"/>
        <v>0</v>
      </c>
      <c r="O17" s="218"/>
      <c r="P17" s="210"/>
      <c r="Q17" s="198"/>
      <c r="R17" s="198"/>
      <c r="S17" s="198"/>
    </row>
    <row r="18" spans="1:19" ht="38.25">
      <c r="A18" s="214" t="s">
        <v>3</v>
      </c>
      <c r="B18" s="224" t="s">
        <v>567</v>
      </c>
      <c r="C18" s="207" t="s">
        <v>561</v>
      </c>
      <c r="D18" s="207" t="s">
        <v>156</v>
      </c>
      <c r="E18" s="207" t="s">
        <v>568</v>
      </c>
      <c r="F18" s="225" t="s">
        <v>238</v>
      </c>
      <c r="G18" s="225"/>
      <c r="H18" s="218">
        <f t="shared" si="4"/>
        <v>1500</v>
      </c>
      <c r="I18" s="218">
        <v>1500</v>
      </c>
      <c r="J18" s="218"/>
      <c r="K18" s="218"/>
      <c r="L18" s="218">
        <f t="shared" si="5"/>
        <v>1500</v>
      </c>
      <c r="M18" s="218">
        <f t="shared" si="6"/>
        <v>1500</v>
      </c>
      <c r="N18" s="218">
        <f t="shared" si="6"/>
        <v>0</v>
      </c>
      <c r="O18" s="218"/>
      <c r="P18" s="210"/>
      <c r="Q18" s="198"/>
      <c r="R18" s="198"/>
      <c r="S18" s="198"/>
    </row>
    <row r="19" spans="1:19" ht="38.25">
      <c r="A19" s="214" t="s">
        <v>3</v>
      </c>
      <c r="B19" s="224" t="s">
        <v>697</v>
      </c>
      <c r="C19" s="207" t="s">
        <v>561</v>
      </c>
      <c r="D19" s="207" t="s">
        <v>156</v>
      </c>
      <c r="E19" s="207" t="s">
        <v>570</v>
      </c>
      <c r="F19" s="225">
        <v>2022</v>
      </c>
      <c r="G19" s="225"/>
      <c r="H19" s="218">
        <f t="shared" si="4"/>
        <v>1000</v>
      </c>
      <c r="I19" s="218">
        <v>1000</v>
      </c>
      <c r="J19" s="218"/>
      <c r="K19" s="218"/>
      <c r="L19" s="218">
        <f t="shared" si="5"/>
        <v>1000</v>
      </c>
      <c r="M19" s="218">
        <f t="shared" si="6"/>
        <v>1000</v>
      </c>
      <c r="N19" s="218">
        <f t="shared" si="6"/>
        <v>0</v>
      </c>
      <c r="O19" s="218"/>
      <c r="P19" s="210"/>
      <c r="Q19" s="198"/>
      <c r="R19" s="198"/>
      <c r="S19" s="198"/>
    </row>
    <row r="20" spans="1:19" s="227" customFormat="1" ht="38.25">
      <c r="A20" s="214" t="s">
        <v>3</v>
      </c>
      <c r="B20" s="229" t="s">
        <v>571</v>
      </c>
      <c r="C20" s="207" t="s">
        <v>561</v>
      </c>
      <c r="D20" s="207" t="s">
        <v>572</v>
      </c>
      <c r="E20" s="207" t="s">
        <v>573</v>
      </c>
      <c r="F20" s="225" t="s">
        <v>574</v>
      </c>
      <c r="G20" s="225"/>
      <c r="H20" s="218">
        <f t="shared" si="4"/>
        <v>1000</v>
      </c>
      <c r="I20" s="218">
        <v>1000</v>
      </c>
      <c r="J20" s="218"/>
      <c r="K20" s="218"/>
      <c r="L20" s="218">
        <f t="shared" si="5"/>
        <v>1000</v>
      </c>
      <c r="M20" s="218">
        <f t="shared" si="6"/>
        <v>1000</v>
      </c>
      <c r="N20" s="218">
        <f t="shared" si="6"/>
        <v>0</v>
      </c>
      <c r="O20" s="218"/>
      <c r="P20" s="226"/>
    </row>
    <row r="21" spans="1:19" s="227" customFormat="1" ht="38.25">
      <c r="A21" s="214" t="s">
        <v>3</v>
      </c>
      <c r="B21" s="229" t="s">
        <v>575</v>
      </c>
      <c r="C21" s="207" t="s">
        <v>561</v>
      </c>
      <c r="D21" s="207" t="s">
        <v>572</v>
      </c>
      <c r="E21" s="207" t="s">
        <v>576</v>
      </c>
      <c r="F21" s="225" t="s">
        <v>238</v>
      </c>
      <c r="G21" s="225"/>
      <c r="H21" s="218">
        <f t="shared" si="4"/>
        <v>1000</v>
      </c>
      <c r="I21" s="218">
        <v>1000</v>
      </c>
      <c r="J21" s="218"/>
      <c r="K21" s="218"/>
      <c r="L21" s="218">
        <f t="shared" si="5"/>
        <v>1000</v>
      </c>
      <c r="M21" s="218">
        <f t="shared" si="6"/>
        <v>1000</v>
      </c>
      <c r="N21" s="218">
        <f t="shared" si="6"/>
        <v>0</v>
      </c>
      <c r="O21" s="218"/>
      <c r="P21" s="226"/>
    </row>
    <row r="22" spans="1:19" ht="38.25">
      <c r="A22" s="214" t="s">
        <v>3</v>
      </c>
      <c r="B22" s="229" t="s">
        <v>577</v>
      </c>
      <c r="C22" s="207" t="s">
        <v>561</v>
      </c>
      <c r="D22" s="207" t="s">
        <v>572</v>
      </c>
      <c r="E22" s="207" t="s">
        <v>578</v>
      </c>
      <c r="F22" s="225" t="s">
        <v>238</v>
      </c>
      <c r="G22" s="225"/>
      <c r="H22" s="218">
        <f t="shared" si="4"/>
        <v>1000</v>
      </c>
      <c r="I22" s="228">
        <v>1000</v>
      </c>
      <c r="J22" s="228"/>
      <c r="K22" s="228"/>
      <c r="L22" s="218">
        <f t="shared" si="5"/>
        <v>1000</v>
      </c>
      <c r="M22" s="218">
        <f t="shared" si="6"/>
        <v>1000</v>
      </c>
      <c r="N22" s="218">
        <f t="shared" si="6"/>
        <v>0</v>
      </c>
      <c r="O22" s="230"/>
      <c r="P22" s="210"/>
      <c r="Q22" s="198"/>
      <c r="R22" s="198"/>
      <c r="S22" s="198"/>
    </row>
    <row r="23" spans="1:19" ht="38.25">
      <c r="A23" s="214" t="s">
        <v>3</v>
      </c>
      <c r="B23" s="231" t="s">
        <v>579</v>
      </c>
      <c r="C23" s="207" t="s">
        <v>561</v>
      </c>
      <c r="D23" s="207" t="s">
        <v>154</v>
      </c>
      <c r="E23" s="207" t="s">
        <v>580</v>
      </c>
      <c r="F23" s="225" t="s">
        <v>238</v>
      </c>
      <c r="G23" s="225"/>
      <c r="H23" s="218">
        <f t="shared" si="4"/>
        <v>2500</v>
      </c>
      <c r="I23" s="232">
        <v>2500</v>
      </c>
      <c r="J23" s="232"/>
      <c r="K23" s="232"/>
      <c r="L23" s="218">
        <f t="shared" si="5"/>
        <v>2500</v>
      </c>
      <c r="M23" s="218">
        <f t="shared" si="6"/>
        <v>2500</v>
      </c>
      <c r="N23" s="218">
        <f t="shared" si="6"/>
        <v>0</v>
      </c>
      <c r="O23" s="230"/>
      <c r="P23" s="233"/>
      <c r="Q23" s="198"/>
      <c r="R23" s="198"/>
      <c r="S23" s="198"/>
    </row>
    <row r="24" spans="1:19" ht="38.25">
      <c r="A24" s="214" t="s">
        <v>3</v>
      </c>
      <c r="B24" s="234" t="s">
        <v>581</v>
      </c>
      <c r="C24" s="207" t="s">
        <v>561</v>
      </c>
      <c r="D24" s="207" t="s">
        <v>154</v>
      </c>
      <c r="E24" s="207" t="s">
        <v>421</v>
      </c>
      <c r="F24" s="225" t="s">
        <v>238</v>
      </c>
      <c r="G24" s="225"/>
      <c r="H24" s="218">
        <f t="shared" si="4"/>
        <v>1600</v>
      </c>
      <c r="I24" s="232">
        <v>1600</v>
      </c>
      <c r="J24" s="232"/>
      <c r="K24" s="232"/>
      <c r="L24" s="218">
        <f t="shared" si="5"/>
        <v>1600</v>
      </c>
      <c r="M24" s="218">
        <f t="shared" si="6"/>
        <v>1600</v>
      </c>
      <c r="N24" s="218">
        <f t="shared" si="6"/>
        <v>0</v>
      </c>
      <c r="O24" s="230"/>
      <c r="P24" s="233"/>
      <c r="Q24" s="198"/>
      <c r="R24" s="198"/>
      <c r="S24" s="198"/>
    </row>
    <row r="25" spans="1:19" ht="38.25">
      <c r="A25" s="214" t="s">
        <v>3</v>
      </c>
      <c r="B25" s="231" t="s">
        <v>582</v>
      </c>
      <c r="C25" s="207" t="s">
        <v>561</v>
      </c>
      <c r="D25" s="207" t="s">
        <v>158</v>
      </c>
      <c r="E25" s="207" t="s">
        <v>573</v>
      </c>
      <c r="F25" s="225" t="s">
        <v>238</v>
      </c>
      <c r="G25" s="225"/>
      <c r="H25" s="218">
        <f t="shared" si="4"/>
        <v>2000</v>
      </c>
      <c r="I25" s="232">
        <v>2000</v>
      </c>
      <c r="J25" s="232"/>
      <c r="K25" s="232"/>
      <c r="L25" s="218">
        <f t="shared" si="5"/>
        <v>2000</v>
      </c>
      <c r="M25" s="218">
        <f t="shared" si="6"/>
        <v>2000</v>
      </c>
      <c r="N25" s="218">
        <f t="shared" si="6"/>
        <v>0</v>
      </c>
      <c r="O25" s="230"/>
      <c r="P25" s="233"/>
      <c r="Q25" s="198"/>
      <c r="R25" s="198"/>
      <c r="S25" s="198"/>
    </row>
    <row r="26" spans="1:19" ht="38.25">
      <c r="A26" s="214" t="s">
        <v>3</v>
      </c>
      <c r="B26" s="231" t="s">
        <v>583</v>
      </c>
      <c r="C26" s="207" t="s">
        <v>561</v>
      </c>
      <c r="D26" s="207" t="s">
        <v>158</v>
      </c>
      <c r="E26" s="207" t="s">
        <v>584</v>
      </c>
      <c r="F26" s="225" t="s">
        <v>238</v>
      </c>
      <c r="G26" s="225"/>
      <c r="H26" s="218">
        <f t="shared" si="4"/>
        <v>1500</v>
      </c>
      <c r="I26" s="232">
        <v>1500</v>
      </c>
      <c r="J26" s="232"/>
      <c r="K26" s="232"/>
      <c r="L26" s="218">
        <f t="shared" si="5"/>
        <v>1500</v>
      </c>
      <c r="M26" s="218">
        <f t="shared" si="6"/>
        <v>1500</v>
      </c>
      <c r="N26" s="218">
        <f t="shared" si="6"/>
        <v>0</v>
      </c>
      <c r="O26" s="230"/>
      <c r="P26" s="233"/>
      <c r="Q26" s="198"/>
      <c r="R26" s="198"/>
      <c r="S26" s="198"/>
    </row>
    <row r="27" spans="1:19" ht="38.25">
      <c r="A27" s="214" t="s">
        <v>3</v>
      </c>
      <c r="B27" s="231" t="s">
        <v>585</v>
      </c>
      <c r="C27" s="207" t="s">
        <v>561</v>
      </c>
      <c r="D27" s="207" t="s">
        <v>158</v>
      </c>
      <c r="E27" s="207" t="s">
        <v>586</v>
      </c>
      <c r="F27" s="225" t="s">
        <v>238</v>
      </c>
      <c r="G27" s="225"/>
      <c r="H27" s="218">
        <f t="shared" si="4"/>
        <v>1500</v>
      </c>
      <c r="I27" s="232">
        <v>1500</v>
      </c>
      <c r="J27" s="232"/>
      <c r="K27" s="232"/>
      <c r="L27" s="218">
        <f t="shared" si="5"/>
        <v>1500</v>
      </c>
      <c r="M27" s="218">
        <f t="shared" si="6"/>
        <v>1500</v>
      </c>
      <c r="N27" s="218">
        <f t="shared" si="6"/>
        <v>0</v>
      </c>
      <c r="O27" s="230"/>
      <c r="P27" s="233"/>
      <c r="Q27" s="198"/>
      <c r="R27" s="198"/>
      <c r="S27" s="198"/>
    </row>
    <row r="28" spans="1:19" ht="38.25">
      <c r="A28" s="214" t="s">
        <v>3</v>
      </c>
      <c r="B28" s="234" t="s">
        <v>587</v>
      </c>
      <c r="C28" s="207" t="s">
        <v>561</v>
      </c>
      <c r="D28" s="207" t="s">
        <v>158</v>
      </c>
      <c r="E28" s="207" t="s">
        <v>427</v>
      </c>
      <c r="F28" s="225" t="s">
        <v>238</v>
      </c>
      <c r="G28" s="225"/>
      <c r="H28" s="218">
        <f t="shared" si="4"/>
        <v>1500</v>
      </c>
      <c r="I28" s="232">
        <v>1500</v>
      </c>
      <c r="J28" s="232"/>
      <c r="K28" s="232"/>
      <c r="L28" s="218">
        <f t="shared" si="5"/>
        <v>1500</v>
      </c>
      <c r="M28" s="218">
        <f t="shared" si="6"/>
        <v>1500</v>
      </c>
      <c r="N28" s="218">
        <f t="shared" si="6"/>
        <v>0</v>
      </c>
      <c r="O28" s="230"/>
      <c r="P28" s="233"/>
      <c r="Q28" s="198"/>
      <c r="R28" s="198"/>
      <c r="S28" s="198"/>
    </row>
    <row r="29" spans="1:19" ht="38.25">
      <c r="A29" s="214" t="s">
        <v>3</v>
      </c>
      <c r="B29" s="235" t="s">
        <v>588</v>
      </c>
      <c r="C29" s="207" t="s">
        <v>561</v>
      </c>
      <c r="D29" s="207" t="s">
        <v>589</v>
      </c>
      <c r="E29" s="207" t="s">
        <v>590</v>
      </c>
      <c r="F29" s="225" t="s">
        <v>238</v>
      </c>
      <c r="G29" s="225"/>
      <c r="H29" s="218">
        <f t="shared" si="4"/>
        <v>3100</v>
      </c>
      <c r="I29" s="232">
        <v>3100</v>
      </c>
      <c r="J29" s="232"/>
      <c r="K29" s="232"/>
      <c r="L29" s="218">
        <f t="shared" si="5"/>
        <v>3100</v>
      </c>
      <c r="M29" s="218">
        <f t="shared" si="6"/>
        <v>3100</v>
      </c>
      <c r="N29" s="218">
        <f t="shared" si="6"/>
        <v>0</v>
      </c>
      <c r="O29" s="230"/>
      <c r="P29" s="233"/>
      <c r="Q29" s="198"/>
      <c r="R29" s="198"/>
      <c r="S29" s="198"/>
    </row>
    <row r="30" spans="1:19" ht="38.25">
      <c r="A30" s="214"/>
      <c r="B30" s="235" t="s">
        <v>591</v>
      </c>
      <c r="C30" s="207" t="s">
        <v>561</v>
      </c>
      <c r="D30" s="207" t="s">
        <v>589</v>
      </c>
      <c r="E30" s="207" t="s">
        <v>592</v>
      </c>
      <c r="F30" s="207" t="s">
        <v>238</v>
      </c>
      <c r="G30" s="207"/>
      <c r="H30" s="218">
        <f t="shared" si="4"/>
        <v>3100</v>
      </c>
      <c r="I30" s="232">
        <v>3100</v>
      </c>
      <c r="J30" s="232"/>
      <c r="K30" s="232"/>
      <c r="L30" s="218">
        <f t="shared" si="5"/>
        <v>3100</v>
      </c>
      <c r="M30" s="218">
        <f t="shared" si="6"/>
        <v>3100</v>
      </c>
      <c r="N30" s="218">
        <f t="shared" si="6"/>
        <v>0</v>
      </c>
      <c r="O30" s="230"/>
      <c r="P30" s="233"/>
      <c r="Q30" s="198"/>
      <c r="R30" s="198"/>
      <c r="S30" s="198"/>
    </row>
    <row r="31" spans="1:19" ht="38.25">
      <c r="A31" s="214" t="s">
        <v>3</v>
      </c>
      <c r="B31" s="231" t="s">
        <v>593</v>
      </c>
      <c r="C31" s="207" t="s">
        <v>561</v>
      </c>
      <c r="D31" s="207" t="s">
        <v>589</v>
      </c>
      <c r="E31" s="207" t="s">
        <v>441</v>
      </c>
      <c r="F31" s="225" t="s">
        <v>238</v>
      </c>
      <c r="G31" s="225"/>
      <c r="H31" s="218">
        <f t="shared" si="4"/>
        <v>1800</v>
      </c>
      <c r="I31" s="232">
        <v>1800</v>
      </c>
      <c r="J31" s="232"/>
      <c r="K31" s="232"/>
      <c r="L31" s="218">
        <f t="shared" si="5"/>
        <v>1800</v>
      </c>
      <c r="M31" s="218">
        <f t="shared" si="6"/>
        <v>1800</v>
      </c>
      <c r="N31" s="218">
        <f t="shared" si="6"/>
        <v>0</v>
      </c>
      <c r="O31" s="230"/>
      <c r="P31" s="233"/>
      <c r="Q31" s="198"/>
      <c r="R31" s="198"/>
      <c r="S31" s="198"/>
    </row>
    <row r="32" spans="1:19" ht="42.75" customHeight="1">
      <c r="A32" s="214" t="s">
        <v>3</v>
      </c>
      <c r="B32" s="236" t="s">
        <v>594</v>
      </c>
      <c r="C32" s="207" t="s">
        <v>561</v>
      </c>
      <c r="D32" s="207" t="s">
        <v>219</v>
      </c>
      <c r="E32" s="207" t="s">
        <v>595</v>
      </c>
      <c r="F32" s="225">
        <v>2022</v>
      </c>
      <c r="G32" s="225"/>
      <c r="H32" s="218">
        <f t="shared" si="4"/>
        <v>500</v>
      </c>
      <c r="I32" s="232">
        <v>500</v>
      </c>
      <c r="J32" s="232"/>
      <c r="K32" s="232"/>
      <c r="L32" s="218">
        <f t="shared" si="5"/>
        <v>500</v>
      </c>
      <c r="M32" s="218">
        <f t="shared" si="6"/>
        <v>500</v>
      </c>
      <c r="N32" s="218">
        <f t="shared" si="6"/>
        <v>0</v>
      </c>
      <c r="O32" s="230"/>
      <c r="P32" s="233"/>
      <c r="Q32" s="198"/>
      <c r="R32" s="198"/>
      <c r="S32" s="198"/>
    </row>
    <row r="33" spans="1:19" ht="38.25">
      <c r="A33" s="214" t="s">
        <v>3</v>
      </c>
      <c r="B33" s="237" t="s">
        <v>596</v>
      </c>
      <c r="C33" s="207" t="s">
        <v>561</v>
      </c>
      <c r="D33" s="207" t="s">
        <v>219</v>
      </c>
      <c r="E33" s="207" t="s">
        <v>597</v>
      </c>
      <c r="F33" s="225" t="s">
        <v>238</v>
      </c>
      <c r="G33" s="225"/>
      <c r="H33" s="218">
        <f t="shared" si="4"/>
        <v>1100</v>
      </c>
      <c r="I33" s="232">
        <v>500</v>
      </c>
      <c r="J33" s="232">
        <v>600</v>
      </c>
      <c r="K33" s="232"/>
      <c r="L33" s="218">
        <f t="shared" si="5"/>
        <v>1100</v>
      </c>
      <c r="M33" s="218">
        <f t="shared" si="6"/>
        <v>500</v>
      </c>
      <c r="N33" s="218">
        <f t="shared" si="6"/>
        <v>600</v>
      </c>
      <c r="O33" s="230"/>
      <c r="P33" s="233"/>
      <c r="Q33" s="198"/>
      <c r="R33" s="198"/>
      <c r="S33" s="198"/>
    </row>
    <row r="34" spans="1:19" ht="38.25">
      <c r="A34" s="214" t="s">
        <v>3</v>
      </c>
      <c r="B34" s="231" t="s">
        <v>598</v>
      </c>
      <c r="C34" s="207" t="s">
        <v>561</v>
      </c>
      <c r="D34" s="207" t="s">
        <v>599</v>
      </c>
      <c r="E34" s="207" t="s">
        <v>441</v>
      </c>
      <c r="F34" s="225" t="s">
        <v>238</v>
      </c>
      <c r="G34" s="225"/>
      <c r="H34" s="218">
        <f t="shared" si="4"/>
        <v>1600</v>
      </c>
      <c r="I34" s="232">
        <v>1600</v>
      </c>
      <c r="J34" s="232"/>
      <c r="K34" s="232"/>
      <c r="L34" s="218">
        <f t="shared" si="5"/>
        <v>1600</v>
      </c>
      <c r="M34" s="218">
        <f t="shared" si="6"/>
        <v>1600</v>
      </c>
      <c r="N34" s="218">
        <f t="shared" si="6"/>
        <v>0</v>
      </c>
      <c r="O34" s="230"/>
      <c r="P34" s="233"/>
      <c r="Q34" s="198"/>
      <c r="R34" s="198"/>
      <c r="S34" s="198"/>
    </row>
    <row r="35" spans="1:19" ht="38.25">
      <c r="A35" s="214" t="s">
        <v>3</v>
      </c>
      <c r="B35" s="234" t="s">
        <v>600</v>
      </c>
      <c r="C35" s="207" t="s">
        <v>561</v>
      </c>
      <c r="D35" s="207" t="s">
        <v>599</v>
      </c>
      <c r="E35" s="207" t="s">
        <v>601</v>
      </c>
      <c r="F35" s="225" t="s">
        <v>238</v>
      </c>
      <c r="G35" s="225"/>
      <c r="H35" s="218">
        <f t="shared" si="4"/>
        <v>2400</v>
      </c>
      <c r="I35" s="232">
        <v>2400</v>
      </c>
      <c r="J35" s="232"/>
      <c r="K35" s="232"/>
      <c r="L35" s="218">
        <f t="shared" si="5"/>
        <v>2400</v>
      </c>
      <c r="M35" s="218">
        <f t="shared" si="6"/>
        <v>2400</v>
      </c>
      <c r="N35" s="218">
        <f t="shared" si="6"/>
        <v>0</v>
      </c>
      <c r="O35" s="230"/>
      <c r="P35" s="233"/>
      <c r="Q35" s="198"/>
      <c r="R35" s="198"/>
      <c r="S35" s="198"/>
    </row>
    <row r="36" spans="1:19" ht="37.5" customHeight="1">
      <c r="A36" s="214" t="s">
        <v>3</v>
      </c>
      <c r="B36" s="231" t="s">
        <v>698</v>
      </c>
      <c r="C36" s="207" t="s">
        <v>561</v>
      </c>
      <c r="D36" s="207" t="s">
        <v>599</v>
      </c>
      <c r="E36" s="207" t="s">
        <v>603</v>
      </c>
      <c r="F36" s="225">
        <v>2022</v>
      </c>
      <c r="G36" s="225"/>
      <c r="H36" s="218">
        <f t="shared" si="4"/>
        <v>500</v>
      </c>
      <c r="I36" s="232">
        <v>500</v>
      </c>
      <c r="J36" s="232"/>
      <c r="K36" s="232"/>
      <c r="L36" s="218">
        <f t="shared" si="5"/>
        <v>500</v>
      </c>
      <c r="M36" s="218">
        <f t="shared" si="6"/>
        <v>500</v>
      </c>
      <c r="N36" s="218">
        <f t="shared" si="6"/>
        <v>0</v>
      </c>
      <c r="O36" s="230"/>
      <c r="P36" s="233"/>
      <c r="Q36" s="198"/>
      <c r="R36" s="198"/>
      <c r="S36" s="198"/>
    </row>
    <row r="37" spans="1:19" ht="38.25">
      <c r="A37" s="214" t="s">
        <v>3</v>
      </c>
      <c r="B37" s="231" t="s">
        <v>604</v>
      </c>
      <c r="C37" s="207" t="s">
        <v>561</v>
      </c>
      <c r="D37" s="207" t="s">
        <v>221</v>
      </c>
      <c r="E37" s="207" t="s">
        <v>605</v>
      </c>
      <c r="F37" s="225" t="s">
        <v>238</v>
      </c>
      <c r="G37" s="225"/>
      <c r="H37" s="218">
        <f t="shared" si="4"/>
        <v>5500</v>
      </c>
      <c r="I37" s="232">
        <v>5500</v>
      </c>
      <c r="J37" s="232"/>
      <c r="K37" s="232"/>
      <c r="L37" s="218">
        <f t="shared" si="5"/>
        <v>5500</v>
      </c>
      <c r="M37" s="218">
        <f t="shared" si="6"/>
        <v>5500</v>
      </c>
      <c r="N37" s="218">
        <f t="shared" si="6"/>
        <v>0</v>
      </c>
      <c r="O37" s="230"/>
      <c r="P37" s="233"/>
      <c r="Q37" s="198"/>
      <c r="R37" s="198"/>
      <c r="S37" s="198"/>
    </row>
    <row r="38" spans="1:19" ht="38.25">
      <c r="A38" s="214"/>
      <c r="B38" s="231" t="s">
        <v>606</v>
      </c>
      <c r="C38" s="207" t="s">
        <v>561</v>
      </c>
      <c r="D38" s="207" t="s">
        <v>221</v>
      </c>
      <c r="E38" s="207" t="s">
        <v>607</v>
      </c>
      <c r="F38" s="225" t="s">
        <v>238</v>
      </c>
      <c r="G38" s="225"/>
      <c r="H38" s="218">
        <f t="shared" si="4"/>
        <v>1000</v>
      </c>
      <c r="I38" s="232">
        <v>1000</v>
      </c>
      <c r="J38" s="232"/>
      <c r="K38" s="232"/>
      <c r="L38" s="218">
        <f t="shared" si="5"/>
        <v>1000</v>
      </c>
      <c r="M38" s="218">
        <f t="shared" si="6"/>
        <v>1000</v>
      </c>
      <c r="N38" s="218">
        <f t="shared" si="6"/>
        <v>0</v>
      </c>
      <c r="O38" s="230"/>
      <c r="P38" s="233"/>
      <c r="Q38" s="198"/>
      <c r="R38" s="198"/>
      <c r="S38" s="198"/>
    </row>
    <row r="39" spans="1:19" ht="38.25">
      <c r="A39" s="214" t="s">
        <v>3</v>
      </c>
      <c r="B39" s="234" t="s">
        <v>608</v>
      </c>
      <c r="C39" s="207" t="s">
        <v>561</v>
      </c>
      <c r="D39" s="207" t="s">
        <v>220</v>
      </c>
      <c r="E39" s="207" t="s">
        <v>597</v>
      </c>
      <c r="F39" s="225">
        <v>2022</v>
      </c>
      <c r="G39" s="225"/>
      <c r="H39" s="218">
        <f t="shared" si="4"/>
        <v>950</v>
      </c>
      <c r="I39" s="232">
        <v>950</v>
      </c>
      <c r="J39" s="232"/>
      <c r="K39" s="232"/>
      <c r="L39" s="218">
        <f t="shared" si="5"/>
        <v>950</v>
      </c>
      <c r="M39" s="218">
        <f t="shared" si="6"/>
        <v>950</v>
      </c>
      <c r="N39" s="218">
        <f t="shared" si="6"/>
        <v>0</v>
      </c>
      <c r="O39" s="230"/>
      <c r="P39" s="233"/>
      <c r="Q39" s="198"/>
      <c r="R39" s="198"/>
      <c r="S39" s="198"/>
    </row>
    <row r="40" spans="1:19" ht="38.25">
      <c r="A40" s="214" t="s">
        <v>3</v>
      </c>
      <c r="B40" s="236" t="s">
        <v>609</v>
      </c>
      <c r="C40" s="207" t="s">
        <v>561</v>
      </c>
      <c r="D40" s="207" t="s">
        <v>220</v>
      </c>
      <c r="E40" s="207" t="s">
        <v>610</v>
      </c>
      <c r="F40" s="225">
        <v>2022</v>
      </c>
      <c r="G40" s="225"/>
      <c r="H40" s="218">
        <f t="shared" si="4"/>
        <v>750</v>
      </c>
      <c r="I40" s="232">
        <v>750</v>
      </c>
      <c r="J40" s="232"/>
      <c r="K40" s="232"/>
      <c r="L40" s="218">
        <f t="shared" si="5"/>
        <v>750</v>
      </c>
      <c r="M40" s="218">
        <f t="shared" si="6"/>
        <v>750</v>
      </c>
      <c r="N40" s="218">
        <f t="shared" si="6"/>
        <v>0</v>
      </c>
      <c r="O40" s="230"/>
      <c r="P40" s="233"/>
      <c r="Q40" s="198"/>
      <c r="R40" s="198"/>
      <c r="S40" s="198"/>
    </row>
    <row r="41" spans="1:19" ht="38.25">
      <c r="A41" s="214" t="s">
        <v>3</v>
      </c>
      <c r="B41" s="238" t="s">
        <v>611</v>
      </c>
      <c r="C41" s="207" t="s">
        <v>561</v>
      </c>
      <c r="D41" s="207" t="s">
        <v>220</v>
      </c>
      <c r="E41" s="207" t="s">
        <v>612</v>
      </c>
      <c r="F41" s="225">
        <v>2022</v>
      </c>
      <c r="G41" s="225"/>
      <c r="H41" s="218">
        <f t="shared" si="4"/>
        <v>700</v>
      </c>
      <c r="I41" s="232">
        <v>700</v>
      </c>
      <c r="J41" s="232"/>
      <c r="K41" s="232"/>
      <c r="L41" s="218">
        <f t="shared" si="5"/>
        <v>700</v>
      </c>
      <c r="M41" s="218">
        <f t="shared" si="6"/>
        <v>700</v>
      </c>
      <c r="N41" s="218">
        <f t="shared" si="6"/>
        <v>0</v>
      </c>
      <c r="O41" s="230"/>
      <c r="P41" s="233"/>
      <c r="Q41" s="198"/>
      <c r="R41" s="198"/>
      <c r="S41" s="198"/>
    </row>
    <row r="42" spans="1:19" ht="38.25">
      <c r="A42" s="214" t="s">
        <v>3</v>
      </c>
      <c r="B42" s="231" t="s">
        <v>613</v>
      </c>
      <c r="C42" s="207" t="s">
        <v>561</v>
      </c>
      <c r="D42" s="207" t="s">
        <v>222</v>
      </c>
      <c r="E42" s="207" t="s">
        <v>266</v>
      </c>
      <c r="F42" s="225" t="s">
        <v>238</v>
      </c>
      <c r="G42" s="225"/>
      <c r="H42" s="218">
        <f t="shared" si="4"/>
        <v>3400</v>
      </c>
      <c r="I42" s="232">
        <v>3400</v>
      </c>
      <c r="J42" s="232"/>
      <c r="K42" s="232"/>
      <c r="L42" s="218">
        <f t="shared" si="5"/>
        <v>3400</v>
      </c>
      <c r="M42" s="218">
        <f t="shared" si="6"/>
        <v>3400</v>
      </c>
      <c r="N42" s="218">
        <f t="shared" si="6"/>
        <v>0</v>
      </c>
      <c r="O42" s="230"/>
      <c r="P42" s="233"/>
      <c r="Q42" s="198"/>
      <c r="R42" s="198"/>
      <c r="S42" s="198"/>
    </row>
    <row r="43" spans="1:19" ht="38.25">
      <c r="A43" s="214" t="s">
        <v>3</v>
      </c>
      <c r="B43" s="231" t="s">
        <v>614</v>
      </c>
      <c r="C43" s="207" t="s">
        <v>561</v>
      </c>
      <c r="D43" s="207" t="s">
        <v>222</v>
      </c>
      <c r="E43" s="207" t="s">
        <v>266</v>
      </c>
      <c r="F43" s="225" t="s">
        <v>238</v>
      </c>
      <c r="G43" s="225"/>
      <c r="H43" s="218">
        <f t="shared" si="4"/>
        <v>3400</v>
      </c>
      <c r="I43" s="232">
        <v>3400</v>
      </c>
      <c r="J43" s="232"/>
      <c r="K43" s="232"/>
      <c r="L43" s="218">
        <f t="shared" si="5"/>
        <v>3400</v>
      </c>
      <c r="M43" s="218">
        <f t="shared" si="6"/>
        <v>3400</v>
      </c>
      <c r="N43" s="218">
        <f t="shared" si="6"/>
        <v>0</v>
      </c>
      <c r="O43" s="230"/>
      <c r="P43" s="233"/>
      <c r="Q43" s="198"/>
      <c r="R43" s="198"/>
      <c r="S43" s="198"/>
    </row>
    <row r="44" spans="1:19" ht="38.25">
      <c r="A44" s="214" t="s">
        <v>3</v>
      </c>
      <c r="B44" s="231" t="s">
        <v>615</v>
      </c>
      <c r="C44" s="207" t="s">
        <v>561</v>
      </c>
      <c r="D44" s="207" t="s">
        <v>222</v>
      </c>
      <c r="E44" s="207" t="s">
        <v>441</v>
      </c>
      <c r="F44" s="225">
        <v>2022</v>
      </c>
      <c r="G44" s="225"/>
      <c r="H44" s="218">
        <f t="shared" si="4"/>
        <v>1000</v>
      </c>
      <c r="I44" s="232">
        <v>1000</v>
      </c>
      <c r="J44" s="232"/>
      <c r="K44" s="232"/>
      <c r="L44" s="218">
        <f t="shared" si="5"/>
        <v>1000</v>
      </c>
      <c r="M44" s="218">
        <f t="shared" si="6"/>
        <v>1000</v>
      </c>
      <c r="N44" s="218">
        <f t="shared" si="6"/>
        <v>0</v>
      </c>
      <c r="O44" s="230"/>
      <c r="P44" s="233"/>
      <c r="Q44" s="198"/>
      <c r="R44" s="198"/>
      <c r="S44" s="198"/>
    </row>
    <row r="45" spans="1:19" ht="38.25">
      <c r="A45" s="214" t="s">
        <v>3</v>
      </c>
      <c r="B45" s="231" t="s">
        <v>616</v>
      </c>
      <c r="C45" s="207" t="s">
        <v>561</v>
      </c>
      <c r="D45" s="239" t="s">
        <v>222</v>
      </c>
      <c r="E45" s="207" t="s">
        <v>617</v>
      </c>
      <c r="F45" s="225" t="s">
        <v>238</v>
      </c>
      <c r="G45" s="225"/>
      <c r="H45" s="218">
        <f t="shared" si="4"/>
        <v>2500</v>
      </c>
      <c r="I45" s="232">
        <v>2500</v>
      </c>
      <c r="J45" s="232"/>
      <c r="K45" s="232"/>
      <c r="L45" s="218">
        <f t="shared" si="5"/>
        <v>2500</v>
      </c>
      <c r="M45" s="218">
        <f t="shared" si="6"/>
        <v>2500</v>
      </c>
      <c r="N45" s="218">
        <f t="shared" si="6"/>
        <v>0</v>
      </c>
      <c r="O45" s="230"/>
      <c r="P45" s="233"/>
      <c r="Q45" s="198"/>
      <c r="R45" s="198"/>
      <c r="S45" s="198"/>
    </row>
    <row r="46" spans="1:19" ht="38.25">
      <c r="A46" s="214" t="s">
        <v>3</v>
      </c>
      <c r="B46" s="231" t="s">
        <v>618</v>
      </c>
      <c r="C46" s="207" t="s">
        <v>561</v>
      </c>
      <c r="D46" s="207" t="s">
        <v>619</v>
      </c>
      <c r="E46" s="207" t="s">
        <v>266</v>
      </c>
      <c r="F46" s="225" t="s">
        <v>238</v>
      </c>
      <c r="G46" s="225"/>
      <c r="H46" s="218">
        <f t="shared" si="4"/>
        <v>3400</v>
      </c>
      <c r="I46" s="232">
        <v>3400</v>
      </c>
      <c r="J46" s="232"/>
      <c r="K46" s="232"/>
      <c r="L46" s="218">
        <f t="shared" si="5"/>
        <v>3400</v>
      </c>
      <c r="M46" s="218">
        <f t="shared" ref="M46:N80" si="7">I46</f>
        <v>3400</v>
      </c>
      <c r="N46" s="218">
        <f t="shared" si="7"/>
        <v>0</v>
      </c>
      <c r="O46" s="230"/>
      <c r="P46" s="233"/>
      <c r="Q46" s="198"/>
      <c r="R46" s="198"/>
      <c r="S46" s="198"/>
    </row>
    <row r="47" spans="1:19" ht="38.25">
      <c r="A47" s="214" t="s">
        <v>3</v>
      </c>
      <c r="B47" s="231" t="s">
        <v>620</v>
      </c>
      <c r="C47" s="207" t="s">
        <v>561</v>
      </c>
      <c r="D47" s="207" t="s">
        <v>619</v>
      </c>
      <c r="E47" s="207" t="s">
        <v>573</v>
      </c>
      <c r="F47" s="225">
        <v>2022</v>
      </c>
      <c r="G47" s="225"/>
      <c r="H47" s="218">
        <f t="shared" si="4"/>
        <v>700</v>
      </c>
      <c r="I47" s="232">
        <v>700</v>
      </c>
      <c r="J47" s="232"/>
      <c r="K47" s="232"/>
      <c r="L47" s="218">
        <f t="shared" si="5"/>
        <v>700</v>
      </c>
      <c r="M47" s="218">
        <f t="shared" si="7"/>
        <v>700</v>
      </c>
      <c r="N47" s="218">
        <f t="shared" si="7"/>
        <v>0</v>
      </c>
      <c r="O47" s="230"/>
      <c r="P47" s="233"/>
      <c r="Q47" s="198"/>
      <c r="R47" s="198"/>
      <c r="S47" s="198"/>
    </row>
    <row r="48" spans="1:19" ht="38.25">
      <c r="A48" s="214" t="s">
        <v>3</v>
      </c>
      <c r="B48" s="231" t="s">
        <v>621</v>
      </c>
      <c r="C48" s="207" t="s">
        <v>561</v>
      </c>
      <c r="D48" s="207" t="s">
        <v>622</v>
      </c>
      <c r="E48" s="207" t="s">
        <v>623</v>
      </c>
      <c r="F48" s="225" t="s">
        <v>238</v>
      </c>
      <c r="G48" s="225"/>
      <c r="H48" s="218">
        <f t="shared" si="4"/>
        <v>1800</v>
      </c>
      <c r="I48" s="232">
        <v>1800</v>
      </c>
      <c r="J48" s="232"/>
      <c r="K48" s="232"/>
      <c r="L48" s="218">
        <f t="shared" si="5"/>
        <v>1800</v>
      </c>
      <c r="M48" s="218">
        <f t="shared" si="7"/>
        <v>1800</v>
      </c>
      <c r="N48" s="218">
        <f t="shared" si="7"/>
        <v>0</v>
      </c>
      <c r="O48" s="230"/>
      <c r="P48" s="233"/>
      <c r="Q48" s="198"/>
      <c r="R48" s="198"/>
      <c r="S48" s="198"/>
    </row>
    <row r="49" spans="1:19" ht="38.25">
      <c r="A49" s="214" t="s">
        <v>3</v>
      </c>
      <c r="B49" s="234" t="s">
        <v>624</v>
      </c>
      <c r="C49" s="207" t="s">
        <v>561</v>
      </c>
      <c r="D49" s="207" t="s">
        <v>622</v>
      </c>
      <c r="E49" s="207" t="s">
        <v>623</v>
      </c>
      <c r="F49" s="225" t="s">
        <v>238</v>
      </c>
      <c r="G49" s="225"/>
      <c r="H49" s="218">
        <f t="shared" si="4"/>
        <v>2000</v>
      </c>
      <c r="I49" s="232">
        <v>2000</v>
      </c>
      <c r="J49" s="232"/>
      <c r="K49" s="232"/>
      <c r="L49" s="218">
        <f t="shared" si="5"/>
        <v>2000</v>
      </c>
      <c r="M49" s="218">
        <f t="shared" si="7"/>
        <v>2000</v>
      </c>
      <c r="N49" s="218">
        <f t="shared" si="7"/>
        <v>0</v>
      </c>
      <c r="O49" s="230"/>
      <c r="P49" s="233"/>
      <c r="Q49" s="198"/>
      <c r="R49" s="198"/>
      <c r="S49" s="198"/>
    </row>
    <row r="50" spans="1:19" ht="38.25">
      <c r="A50" s="214" t="s">
        <v>3</v>
      </c>
      <c r="B50" s="238" t="s">
        <v>625</v>
      </c>
      <c r="C50" s="207" t="s">
        <v>561</v>
      </c>
      <c r="D50" s="207" t="s">
        <v>156</v>
      </c>
      <c r="E50" s="207" t="s">
        <v>603</v>
      </c>
      <c r="F50" s="225" t="s">
        <v>238</v>
      </c>
      <c r="G50" s="225"/>
      <c r="H50" s="218">
        <f t="shared" si="4"/>
        <v>1000</v>
      </c>
      <c r="I50" s="232">
        <v>1000</v>
      </c>
      <c r="J50" s="232"/>
      <c r="K50" s="232"/>
      <c r="L50" s="218">
        <f t="shared" si="5"/>
        <v>1000</v>
      </c>
      <c r="M50" s="218">
        <f t="shared" si="7"/>
        <v>1000</v>
      </c>
      <c r="N50" s="218">
        <f t="shared" si="7"/>
        <v>0</v>
      </c>
      <c r="O50" s="230"/>
      <c r="P50" s="233"/>
      <c r="Q50" s="198"/>
      <c r="R50" s="198"/>
      <c r="S50" s="198"/>
    </row>
    <row r="51" spans="1:19" ht="38.25">
      <c r="A51" s="214" t="s">
        <v>3</v>
      </c>
      <c r="B51" s="238" t="s">
        <v>626</v>
      </c>
      <c r="C51" s="207" t="s">
        <v>561</v>
      </c>
      <c r="D51" s="207" t="s">
        <v>202</v>
      </c>
      <c r="E51" s="207" t="s">
        <v>612</v>
      </c>
      <c r="F51" s="225" t="s">
        <v>238</v>
      </c>
      <c r="G51" s="225"/>
      <c r="H51" s="218">
        <f t="shared" si="4"/>
        <v>1988</v>
      </c>
      <c r="I51" s="232">
        <v>1988</v>
      </c>
      <c r="J51" s="232"/>
      <c r="K51" s="232"/>
      <c r="L51" s="218">
        <f t="shared" si="5"/>
        <v>1988</v>
      </c>
      <c r="M51" s="218">
        <f t="shared" si="7"/>
        <v>1988</v>
      </c>
      <c r="N51" s="218">
        <f t="shared" si="7"/>
        <v>0</v>
      </c>
      <c r="O51" s="230"/>
      <c r="P51" s="233"/>
      <c r="Q51" s="198"/>
      <c r="R51" s="198"/>
      <c r="S51" s="198"/>
    </row>
    <row r="52" spans="1:19" ht="38.25">
      <c r="A52" s="214" t="s">
        <v>3</v>
      </c>
      <c r="B52" s="234" t="s">
        <v>627</v>
      </c>
      <c r="C52" s="207" t="s">
        <v>561</v>
      </c>
      <c r="D52" s="207" t="s">
        <v>622</v>
      </c>
      <c r="E52" s="207" t="s">
        <v>421</v>
      </c>
      <c r="F52" s="225" t="s">
        <v>238</v>
      </c>
      <c r="G52" s="225"/>
      <c r="H52" s="218">
        <f t="shared" si="4"/>
        <v>2000</v>
      </c>
      <c r="I52" s="232">
        <v>2000</v>
      </c>
      <c r="J52" s="232"/>
      <c r="K52" s="232"/>
      <c r="L52" s="218">
        <f t="shared" si="5"/>
        <v>2000</v>
      </c>
      <c r="M52" s="218">
        <f t="shared" si="7"/>
        <v>2000</v>
      </c>
      <c r="N52" s="218">
        <f t="shared" si="7"/>
        <v>0</v>
      </c>
      <c r="O52" s="230"/>
      <c r="P52" s="233"/>
      <c r="Q52" s="198"/>
      <c r="R52" s="198"/>
      <c r="S52" s="198"/>
    </row>
    <row r="53" spans="1:19" ht="38.25">
      <c r="A53" s="214" t="s">
        <v>3</v>
      </c>
      <c r="B53" s="234" t="s">
        <v>628</v>
      </c>
      <c r="C53" s="207" t="s">
        <v>561</v>
      </c>
      <c r="D53" s="207" t="s">
        <v>622</v>
      </c>
      <c r="E53" s="207" t="s">
        <v>421</v>
      </c>
      <c r="F53" s="225" t="s">
        <v>238</v>
      </c>
      <c r="G53" s="225"/>
      <c r="H53" s="218">
        <f t="shared" si="4"/>
        <v>2900</v>
      </c>
      <c r="I53" s="232">
        <v>2900</v>
      </c>
      <c r="J53" s="232"/>
      <c r="K53" s="232"/>
      <c r="L53" s="218">
        <f t="shared" si="5"/>
        <v>2900</v>
      </c>
      <c r="M53" s="218">
        <f t="shared" si="7"/>
        <v>2900</v>
      </c>
      <c r="N53" s="218">
        <f t="shared" si="7"/>
        <v>0</v>
      </c>
      <c r="O53" s="230"/>
      <c r="P53" s="233"/>
      <c r="Q53" s="198"/>
      <c r="R53" s="198"/>
      <c r="S53" s="198"/>
    </row>
    <row r="54" spans="1:19" ht="25.5">
      <c r="A54" s="214"/>
      <c r="B54" s="234" t="s">
        <v>699</v>
      </c>
      <c r="C54" s="207" t="s">
        <v>700</v>
      </c>
      <c r="D54" s="207" t="s">
        <v>202</v>
      </c>
      <c r="E54" s="207" t="s">
        <v>701</v>
      </c>
      <c r="F54" s="225" t="s">
        <v>514</v>
      </c>
      <c r="G54" s="225"/>
      <c r="H54" s="218">
        <v>2000</v>
      </c>
      <c r="I54" s="232">
        <v>2000</v>
      </c>
      <c r="J54" s="232"/>
      <c r="K54" s="232"/>
      <c r="L54" s="218">
        <v>2000</v>
      </c>
      <c r="M54" s="218">
        <f t="shared" si="7"/>
        <v>2000</v>
      </c>
      <c r="N54" s="218">
        <f t="shared" si="7"/>
        <v>0</v>
      </c>
      <c r="O54" s="230"/>
      <c r="P54" s="233"/>
      <c r="Q54" s="198"/>
      <c r="R54" s="198"/>
      <c r="S54" s="198"/>
    </row>
    <row r="55" spans="1:19" ht="25.5">
      <c r="A55" s="214"/>
      <c r="B55" s="234" t="s">
        <v>702</v>
      </c>
      <c r="C55" s="207" t="s">
        <v>700</v>
      </c>
      <c r="D55" s="207" t="s">
        <v>202</v>
      </c>
      <c r="E55" s="207" t="s">
        <v>703</v>
      </c>
      <c r="F55" s="225" t="s">
        <v>514</v>
      </c>
      <c r="G55" s="225"/>
      <c r="H55" s="218">
        <v>1500</v>
      </c>
      <c r="I55" s="232">
        <v>1500</v>
      </c>
      <c r="J55" s="232"/>
      <c r="K55" s="232"/>
      <c r="L55" s="218">
        <v>1500</v>
      </c>
      <c r="M55" s="218">
        <f t="shared" si="7"/>
        <v>1500</v>
      </c>
      <c r="N55" s="218">
        <f t="shared" si="7"/>
        <v>0</v>
      </c>
      <c r="O55" s="230"/>
      <c r="P55" s="233"/>
      <c r="Q55" s="198"/>
      <c r="R55" s="198"/>
      <c r="S55" s="198"/>
    </row>
    <row r="56" spans="1:19" ht="25.5">
      <c r="A56" s="214"/>
      <c r="B56" s="234" t="s">
        <v>704</v>
      </c>
      <c r="C56" s="207" t="s">
        <v>700</v>
      </c>
      <c r="D56" s="207" t="s">
        <v>202</v>
      </c>
      <c r="E56" s="207" t="s">
        <v>612</v>
      </c>
      <c r="F56" s="225" t="s">
        <v>705</v>
      </c>
      <c r="G56" s="225"/>
      <c r="H56" s="218">
        <v>1500</v>
      </c>
      <c r="I56" s="232">
        <v>1500</v>
      </c>
      <c r="J56" s="232"/>
      <c r="K56" s="232"/>
      <c r="L56" s="218">
        <v>1500</v>
      </c>
      <c r="M56" s="218">
        <f t="shared" si="7"/>
        <v>1500</v>
      </c>
      <c r="N56" s="218">
        <f t="shared" si="7"/>
        <v>0</v>
      </c>
      <c r="O56" s="230"/>
      <c r="P56" s="233"/>
      <c r="Q56" s="198"/>
      <c r="R56" s="198"/>
      <c r="S56" s="198"/>
    </row>
    <row r="57" spans="1:19" ht="25.5">
      <c r="A57" s="214"/>
      <c r="B57" s="234" t="s">
        <v>706</v>
      </c>
      <c r="C57" s="207" t="s">
        <v>700</v>
      </c>
      <c r="D57" s="207" t="s">
        <v>156</v>
      </c>
      <c r="E57" s="207" t="s">
        <v>707</v>
      </c>
      <c r="F57" s="225" t="s">
        <v>149</v>
      </c>
      <c r="G57" s="225"/>
      <c r="H57" s="218">
        <v>4070</v>
      </c>
      <c r="I57" s="232">
        <v>4070</v>
      </c>
      <c r="J57" s="232"/>
      <c r="K57" s="232"/>
      <c r="L57" s="218">
        <v>4070</v>
      </c>
      <c r="M57" s="218">
        <f t="shared" si="7"/>
        <v>4070</v>
      </c>
      <c r="N57" s="218">
        <f t="shared" si="7"/>
        <v>0</v>
      </c>
      <c r="O57" s="230"/>
      <c r="P57" s="233"/>
      <c r="Q57" s="198"/>
      <c r="R57" s="198"/>
      <c r="S57" s="198"/>
    </row>
    <row r="58" spans="1:19" ht="25.5">
      <c r="A58" s="214"/>
      <c r="B58" s="234" t="s">
        <v>708</v>
      </c>
      <c r="C58" s="207" t="s">
        <v>700</v>
      </c>
      <c r="D58" s="207" t="s">
        <v>156</v>
      </c>
      <c r="E58" s="207" t="s">
        <v>707</v>
      </c>
      <c r="F58" s="225" t="s">
        <v>149</v>
      </c>
      <c r="G58" s="225"/>
      <c r="H58" s="218">
        <v>3600</v>
      </c>
      <c r="I58" s="232">
        <v>3600</v>
      </c>
      <c r="J58" s="232"/>
      <c r="K58" s="232"/>
      <c r="L58" s="218">
        <v>3600</v>
      </c>
      <c r="M58" s="218">
        <f t="shared" si="7"/>
        <v>3600</v>
      </c>
      <c r="N58" s="218">
        <f t="shared" si="7"/>
        <v>0</v>
      </c>
      <c r="O58" s="230"/>
      <c r="P58" s="233"/>
      <c r="Q58" s="198"/>
      <c r="R58" s="198"/>
      <c r="S58" s="198"/>
    </row>
    <row r="59" spans="1:19" ht="25.5">
      <c r="A59" s="214"/>
      <c r="B59" s="234" t="s">
        <v>709</v>
      </c>
      <c r="C59" s="207" t="s">
        <v>700</v>
      </c>
      <c r="D59" s="207" t="s">
        <v>572</v>
      </c>
      <c r="E59" s="207" t="s">
        <v>710</v>
      </c>
      <c r="F59" s="225" t="s">
        <v>514</v>
      </c>
      <c r="G59" s="225"/>
      <c r="H59" s="218">
        <v>3000</v>
      </c>
      <c r="I59" s="232">
        <v>3000</v>
      </c>
      <c r="J59" s="232"/>
      <c r="K59" s="232"/>
      <c r="L59" s="218">
        <v>3000</v>
      </c>
      <c r="M59" s="218">
        <f t="shared" si="7"/>
        <v>3000</v>
      </c>
      <c r="N59" s="218">
        <f t="shared" si="7"/>
        <v>0</v>
      </c>
      <c r="O59" s="230"/>
      <c r="P59" s="233"/>
      <c r="Q59" s="198"/>
      <c r="R59" s="198"/>
      <c r="S59" s="198"/>
    </row>
    <row r="60" spans="1:19" ht="25.5">
      <c r="A60" s="214"/>
      <c r="B60" s="234" t="s">
        <v>711</v>
      </c>
      <c r="C60" s="207" t="s">
        <v>700</v>
      </c>
      <c r="D60" s="207" t="s">
        <v>572</v>
      </c>
      <c r="E60" s="207" t="s">
        <v>707</v>
      </c>
      <c r="F60" s="225" t="s">
        <v>149</v>
      </c>
      <c r="G60" s="225"/>
      <c r="H60" s="218">
        <v>3000</v>
      </c>
      <c r="I60" s="232">
        <v>3000</v>
      </c>
      <c r="J60" s="232"/>
      <c r="K60" s="232"/>
      <c r="L60" s="218">
        <v>3000</v>
      </c>
      <c r="M60" s="218">
        <f t="shared" si="7"/>
        <v>3000</v>
      </c>
      <c r="N60" s="218">
        <f t="shared" si="7"/>
        <v>0</v>
      </c>
      <c r="O60" s="230"/>
      <c r="P60" s="233"/>
      <c r="Q60" s="198"/>
      <c r="R60" s="198"/>
      <c r="S60" s="198"/>
    </row>
    <row r="61" spans="1:19" ht="25.5">
      <c r="A61" s="214"/>
      <c r="B61" s="234" t="s">
        <v>712</v>
      </c>
      <c r="C61" s="207" t="s">
        <v>700</v>
      </c>
      <c r="D61" s="207" t="s">
        <v>154</v>
      </c>
      <c r="E61" s="207" t="s">
        <v>617</v>
      </c>
      <c r="F61" s="225" t="s">
        <v>705</v>
      </c>
      <c r="G61" s="225"/>
      <c r="H61" s="218">
        <v>5200</v>
      </c>
      <c r="I61" s="232">
        <v>5200</v>
      </c>
      <c r="J61" s="232"/>
      <c r="K61" s="232"/>
      <c r="L61" s="218">
        <v>5200</v>
      </c>
      <c r="M61" s="218">
        <f t="shared" si="7"/>
        <v>5200</v>
      </c>
      <c r="N61" s="218">
        <f t="shared" si="7"/>
        <v>0</v>
      </c>
      <c r="O61" s="230"/>
      <c r="P61" s="233"/>
      <c r="Q61" s="198"/>
      <c r="R61" s="198"/>
      <c r="S61" s="198"/>
    </row>
    <row r="62" spans="1:19" ht="25.5">
      <c r="A62" s="214"/>
      <c r="B62" s="234" t="s">
        <v>713</v>
      </c>
      <c r="C62" s="207" t="s">
        <v>700</v>
      </c>
      <c r="D62" s="207" t="s">
        <v>154</v>
      </c>
      <c r="E62" s="207" t="s">
        <v>421</v>
      </c>
      <c r="F62" s="225">
        <v>2023</v>
      </c>
      <c r="G62" s="225"/>
      <c r="H62" s="218">
        <v>1600</v>
      </c>
      <c r="I62" s="232">
        <v>1600</v>
      </c>
      <c r="J62" s="232"/>
      <c r="K62" s="232"/>
      <c r="L62" s="218">
        <v>1600</v>
      </c>
      <c r="M62" s="218">
        <f t="shared" si="7"/>
        <v>1600</v>
      </c>
      <c r="N62" s="218">
        <f t="shared" si="7"/>
        <v>0</v>
      </c>
      <c r="O62" s="230"/>
      <c r="P62" s="233"/>
      <c r="Q62" s="198"/>
      <c r="R62" s="198"/>
      <c r="S62" s="198"/>
    </row>
    <row r="63" spans="1:19" ht="25.5">
      <c r="A63" s="214"/>
      <c r="B63" s="234" t="s">
        <v>714</v>
      </c>
      <c r="C63" s="207" t="s">
        <v>700</v>
      </c>
      <c r="D63" s="207" t="s">
        <v>158</v>
      </c>
      <c r="E63" s="207" t="s">
        <v>441</v>
      </c>
      <c r="F63" s="225">
        <v>2023</v>
      </c>
      <c r="G63" s="225"/>
      <c r="H63" s="218">
        <v>2000</v>
      </c>
      <c r="I63" s="232">
        <v>2000</v>
      </c>
      <c r="J63" s="232"/>
      <c r="K63" s="232"/>
      <c r="L63" s="218">
        <v>2000</v>
      </c>
      <c r="M63" s="218">
        <f t="shared" si="7"/>
        <v>2000</v>
      </c>
      <c r="N63" s="218">
        <f t="shared" si="7"/>
        <v>0</v>
      </c>
      <c r="O63" s="230"/>
      <c r="P63" s="233"/>
      <c r="Q63" s="198"/>
      <c r="R63" s="198"/>
      <c r="S63" s="198"/>
    </row>
    <row r="64" spans="1:19" ht="25.5">
      <c r="A64" s="214"/>
      <c r="B64" s="234" t="s">
        <v>715</v>
      </c>
      <c r="C64" s="207" t="s">
        <v>700</v>
      </c>
      <c r="D64" s="207" t="s">
        <v>158</v>
      </c>
      <c r="E64" s="207" t="s">
        <v>266</v>
      </c>
      <c r="F64" s="225" t="s">
        <v>514</v>
      </c>
      <c r="G64" s="225"/>
      <c r="H64" s="218">
        <v>4000</v>
      </c>
      <c r="I64" s="232">
        <v>4000</v>
      </c>
      <c r="J64" s="232"/>
      <c r="K64" s="232"/>
      <c r="L64" s="218">
        <v>4000</v>
      </c>
      <c r="M64" s="218">
        <f t="shared" si="7"/>
        <v>4000</v>
      </c>
      <c r="N64" s="218">
        <f t="shared" si="7"/>
        <v>0</v>
      </c>
      <c r="O64" s="230"/>
      <c r="P64" s="233"/>
      <c r="Q64" s="198"/>
      <c r="R64" s="198"/>
      <c r="S64" s="198"/>
    </row>
    <row r="65" spans="1:19" ht="25.5">
      <c r="A65" s="214"/>
      <c r="B65" s="234" t="s">
        <v>716</v>
      </c>
      <c r="C65" s="207" t="s">
        <v>700</v>
      </c>
      <c r="D65" s="207" t="s">
        <v>158</v>
      </c>
      <c r="E65" s="207" t="s">
        <v>717</v>
      </c>
      <c r="F65" s="225">
        <v>2023</v>
      </c>
      <c r="G65" s="225"/>
      <c r="H65" s="218">
        <v>2000</v>
      </c>
      <c r="I65" s="232">
        <v>2000</v>
      </c>
      <c r="J65" s="232"/>
      <c r="K65" s="232"/>
      <c r="L65" s="218">
        <v>2000</v>
      </c>
      <c r="M65" s="218">
        <f t="shared" si="7"/>
        <v>2000</v>
      </c>
      <c r="N65" s="218">
        <f t="shared" si="7"/>
        <v>0</v>
      </c>
      <c r="O65" s="230"/>
      <c r="P65" s="233"/>
      <c r="Q65" s="198"/>
      <c r="R65" s="198"/>
      <c r="S65" s="198"/>
    </row>
    <row r="66" spans="1:19" ht="25.5">
      <c r="A66" s="214"/>
      <c r="B66" s="234" t="s">
        <v>718</v>
      </c>
      <c r="C66" s="207" t="s">
        <v>700</v>
      </c>
      <c r="D66" s="207" t="s">
        <v>589</v>
      </c>
      <c r="E66" s="207" t="s">
        <v>719</v>
      </c>
      <c r="F66" s="225" t="s">
        <v>705</v>
      </c>
      <c r="G66" s="225"/>
      <c r="H66" s="218">
        <v>5000</v>
      </c>
      <c r="I66" s="232">
        <v>5000</v>
      </c>
      <c r="J66" s="232"/>
      <c r="K66" s="232"/>
      <c r="L66" s="218">
        <v>5000</v>
      </c>
      <c r="M66" s="218">
        <f t="shared" si="7"/>
        <v>5000</v>
      </c>
      <c r="N66" s="218">
        <f t="shared" si="7"/>
        <v>0</v>
      </c>
      <c r="O66" s="230"/>
      <c r="P66" s="233"/>
      <c r="Q66" s="198"/>
      <c r="R66" s="198"/>
      <c r="S66" s="198"/>
    </row>
    <row r="67" spans="1:19" ht="25.5">
      <c r="A67" s="214"/>
      <c r="B67" s="234" t="s">
        <v>720</v>
      </c>
      <c r="C67" s="207" t="s">
        <v>700</v>
      </c>
      <c r="D67" s="207" t="s">
        <v>589</v>
      </c>
      <c r="E67" s="207" t="s">
        <v>601</v>
      </c>
      <c r="F67" s="225" t="s">
        <v>705</v>
      </c>
      <c r="G67" s="225"/>
      <c r="H67" s="218">
        <v>2400</v>
      </c>
      <c r="I67" s="232">
        <v>2400</v>
      </c>
      <c r="J67" s="232"/>
      <c r="K67" s="232"/>
      <c r="L67" s="218">
        <v>2400</v>
      </c>
      <c r="M67" s="218">
        <f t="shared" si="7"/>
        <v>2400</v>
      </c>
      <c r="N67" s="218">
        <f t="shared" si="7"/>
        <v>0</v>
      </c>
      <c r="O67" s="230"/>
      <c r="P67" s="233"/>
      <c r="Q67" s="198"/>
      <c r="R67" s="198"/>
      <c r="S67" s="198"/>
    </row>
    <row r="68" spans="1:19" ht="25.5">
      <c r="A68" s="214"/>
      <c r="B68" s="234" t="s">
        <v>721</v>
      </c>
      <c r="C68" s="207" t="s">
        <v>700</v>
      </c>
      <c r="D68" s="207" t="s">
        <v>219</v>
      </c>
      <c r="E68" s="207" t="s">
        <v>605</v>
      </c>
      <c r="F68" s="225" t="s">
        <v>705</v>
      </c>
      <c r="G68" s="225"/>
      <c r="H68" s="218">
        <v>6600</v>
      </c>
      <c r="I68" s="232">
        <v>6600</v>
      </c>
      <c r="J68" s="232"/>
      <c r="K68" s="232"/>
      <c r="L68" s="218">
        <v>6600</v>
      </c>
      <c r="M68" s="218">
        <f t="shared" si="7"/>
        <v>6600</v>
      </c>
      <c r="N68" s="218">
        <f t="shared" si="7"/>
        <v>0</v>
      </c>
      <c r="O68" s="230"/>
      <c r="P68" s="233"/>
      <c r="Q68" s="198"/>
      <c r="R68" s="198"/>
      <c r="S68" s="198"/>
    </row>
    <row r="69" spans="1:19" ht="25.5">
      <c r="A69" s="214"/>
      <c r="B69" s="234" t="s">
        <v>722</v>
      </c>
      <c r="C69" s="207" t="s">
        <v>700</v>
      </c>
      <c r="D69" s="207" t="s">
        <v>219</v>
      </c>
      <c r="E69" s="207" t="s">
        <v>707</v>
      </c>
      <c r="F69" s="225" t="s">
        <v>514</v>
      </c>
      <c r="G69" s="225"/>
      <c r="H69" s="218">
        <v>2400</v>
      </c>
      <c r="I69" s="232">
        <v>2400</v>
      </c>
      <c r="J69" s="232"/>
      <c r="K69" s="232"/>
      <c r="L69" s="218">
        <v>2400</v>
      </c>
      <c r="M69" s="218">
        <f t="shared" si="7"/>
        <v>2400</v>
      </c>
      <c r="N69" s="218">
        <f t="shared" si="7"/>
        <v>0</v>
      </c>
      <c r="O69" s="230"/>
      <c r="P69" s="233"/>
      <c r="Q69" s="198"/>
      <c r="R69" s="198"/>
      <c r="S69" s="198"/>
    </row>
    <row r="70" spans="1:19" ht="25.5">
      <c r="A70" s="214"/>
      <c r="B70" s="234" t="s">
        <v>723</v>
      </c>
      <c r="C70" s="207" t="s">
        <v>700</v>
      </c>
      <c r="D70" s="207" t="s">
        <v>219</v>
      </c>
      <c r="E70" s="207" t="s">
        <v>724</v>
      </c>
      <c r="F70" s="225" t="s">
        <v>149</v>
      </c>
      <c r="G70" s="225"/>
      <c r="H70" s="218">
        <v>2200</v>
      </c>
      <c r="I70" s="232">
        <v>1380</v>
      </c>
      <c r="J70" s="232"/>
      <c r="K70" s="232">
        <v>820</v>
      </c>
      <c r="L70" s="218">
        <v>2200</v>
      </c>
      <c r="M70" s="218">
        <f t="shared" si="7"/>
        <v>1380</v>
      </c>
      <c r="N70" s="218">
        <f t="shared" si="7"/>
        <v>0</v>
      </c>
      <c r="O70" s="230">
        <v>820</v>
      </c>
      <c r="P70" s="233"/>
      <c r="Q70" s="198"/>
      <c r="R70" s="198"/>
      <c r="S70" s="198"/>
    </row>
    <row r="71" spans="1:19" ht="25.5">
      <c r="A71" s="214"/>
      <c r="B71" s="234" t="s">
        <v>725</v>
      </c>
      <c r="C71" s="207" t="s">
        <v>700</v>
      </c>
      <c r="D71" s="207" t="s">
        <v>599</v>
      </c>
      <c r="E71" s="207" t="s">
        <v>617</v>
      </c>
      <c r="F71" s="225" t="s">
        <v>514</v>
      </c>
      <c r="G71" s="225"/>
      <c r="H71" s="218">
        <v>4700</v>
      </c>
      <c r="I71" s="232">
        <v>4700</v>
      </c>
      <c r="J71" s="232"/>
      <c r="K71" s="232"/>
      <c r="L71" s="218">
        <v>4700</v>
      </c>
      <c r="M71" s="218">
        <f t="shared" si="7"/>
        <v>4700</v>
      </c>
      <c r="N71" s="218">
        <f t="shared" si="7"/>
        <v>0</v>
      </c>
      <c r="O71" s="230"/>
      <c r="P71" s="233"/>
      <c r="Q71" s="198"/>
      <c r="R71" s="198"/>
      <c r="S71" s="198"/>
    </row>
    <row r="72" spans="1:19" ht="25.5">
      <c r="A72" s="214"/>
      <c r="B72" s="234" t="s">
        <v>726</v>
      </c>
      <c r="C72" s="207" t="s">
        <v>700</v>
      </c>
      <c r="D72" s="207" t="s">
        <v>599</v>
      </c>
      <c r="E72" s="207" t="s">
        <v>421</v>
      </c>
      <c r="F72" s="225" t="s">
        <v>514</v>
      </c>
      <c r="G72" s="225"/>
      <c r="H72" s="218">
        <v>2000</v>
      </c>
      <c r="I72" s="232">
        <v>2000</v>
      </c>
      <c r="J72" s="232"/>
      <c r="K72" s="232"/>
      <c r="L72" s="218">
        <v>2000</v>
      </c>
      <c r="M72" s="218">
        <f t="shared" si="7"/>
        <v>2000</v>
      </c>
      <c r="N72" s="218">
        <f t="shared" si="7"/>
        <v>0</v>
      </c>
      <c r="O72" s="230"/>
      <c r="P72" s="233"/>
      <c r="Q72" s="198"/>
      <c r="R72" s="198"/>
      <c r="S72" s="198"/>
    </row>
    <row r="73" spans="1:19" ht="25.5">
      <c r="A73" s="214"/>
      <c r="B73" s="234" t="s">
        <v>727</v>
      </c>
      <c r="C73" s="207" t="s">
        <v>700</v>
      </c>
      <c r="D73" s="207" t="s">
        <v>599</v>
      </c>
      <c r="E73" s="207" t="s">
        <v>728</v>
      </c>
      <c r="F73" s="225" t="s">
        <v>705</v>
      </c>
      <c r="G73" s="225"/>
      <c r="H73" s="218">
        <v>4000</v>
      </c>
      <c r="I73" s="232">
        <v>4000</v>
      </c>
      <c r="J73" s="232"/>
      <c r="K73" s="232"/>
      <c r="L73" s="218">
        <v>4000</v>
      </c>
      <c r="M73" s="218">
        <f t="shared" si="7"/>
        <v>4000</v>
      </c>
      <c r="N73" s="218">
        <f t="shared" si="7"/>
        <v>0</v>
      </c>
      <c r="O73" s="230"/>
      <c r="P73" s="233"/>
      <c r="Q73" s="198"/>
      <c r="R73" s="198"/>
      <c r="S73" s="198"/>
    </row>
    <row r="74" spans="1:19" ht="25.5">
      <c r="A74" s="214"/>
      <c r="B74" s="234" t="s">
        <v>729</v>
      </c>
      <c r="C74" s="207" t="s">
        <v>700</v>
      </c>
      <c r="D74" s="207" t="s">
        <v>221</v>
      </c>
      <c r="E74" s="207" t="s">
        <v>605</v>
      </c>
      <c r="F74" s="225" t="s">
        <v>514</v>
      </c>
      <c r="G74" s="225"/>
      <c r="H74" s="218">
        <v>3400</v>
      </c>
      <c r="I74" s="232">
        <v>3400</v>
      </c>
      <c r="J74" s="232"/>
      <c r="K74" s="232"/>
      <c r="L74" s="218">
        <v>3400</v>
      </c>
      <c r="M74" s="218">
        <f t="shared" si="7"/>
        <v>3400</v>
      </c>
      <c r="N74" s="218">
        <f t="shared" si="7"/>
        <v>0</v>
      </c>
      <c r="O74" s="230"/>
      <c r="P74" s="233"/>
      <c r="Q74" s="198"/>
      <c r="R74" s="198"/>
      <c r="S74" s="198"/>
    </row>
    <row r="75" spans="1:19" ht="25.5">
      <c r="A75" s="214"/>
      <c r="B75" s="234" t="s">
        <v>730</v>
      </c>
      <c r="C75" s="207" t="s">
        <v>700</v>
      </c>
      <c r="D75" s="207" t="s">
        <v>221</v>
      </c>
      <c r="E75" s="207" t="s">
        <v>421</v>
      </c>
      <c r="F75" s="225" t="s">
        <v>705</v>
      </c>
      <c r="G75" s="225"/>
      <c r="H75" s="218">
        <v>2900</v>
      </c>
      <c r="I75" s="232">
        <v>2900</v>
      </c>
      <c r="J75" s="232"/>
      <c r="K75" s="232"/>
      <c r="L75" s="218">
        <v>2900</v>
      </c>
      <c r="M75" s="218">
        <f t="shared" si="7"/>
        <v>2900</v>
      </c>
      <c r="N75" s="218">
        <f t="shared" si="7"/>
        <v>0</v>
      </c>
      <c r="O75" s="230"/>
      <c r="P75" s="233"/>
      <c r="Q75" s="198"/>
      <c r="R75" s="198"/>
      <c r="S75" s="198"/>
    </row>
    <row r="76" spans="1:19" ht="25.5">
      <c r="A76" s="214"/>
      <c r="B76" s="234" t="s">
        <v>731</v>
      </c>
      <c r="C76" s="207" t="s">
        <v>700</v>
      </c>
      <c r="D76" s="207" t="s">
        <v>220</v>
      </c>
      <c r="E76" s="207" t="s">
        <v>732</v>
      </c>
      <c r="F76" s="225">
        <v>2023</v>
      </c>
      <c r="G76" s="225"/>
      <c r="H76" s="218">
        <v>2000</v>
      </c>
      <c r="I76" s="232">
        <v>2000</v>
      </c>
      <c r="J76" s="232"/>
      <c r="K76" s="232"/>
      <c r="L76" s="218">
        <v>2000</v>
      </c>
      <c r="M76" s="218">
        <f t="shared" si="7"/>
        <v>2000</v>
      </c>
      <c r="N76" s="218">
        <f t="shared" si="7"/>
        <v>0</v>
      </c>
      <c r="O76" s="230"/>
      <c r="P76" s="233"/>
      <c r="Q76" s="198"/>
      <c r="R76" s="198"/>
      <c r="S76" s="198"/>
    </row>
    <row r="77" spans="1:19" ht="25.5">
      <c r="A77" s="214"/>
      <c r="B77" s="234" t="s">
        <v>733</v>
      </c>
      <c r="C77" s="207" t="s">
        <v>700</v>
      </c>
      <c r="D77" s="207" t="s">
        <v>220</v>
      </c>
      <c r="E77" s="207" t="s">
        <v>601</v>
      </c>
      <c r="F77" s="225" t="s">
        <v>514</v>
      </c>
      <c r="G77" s="225"/>
      <c r="H77" s="218">
        <v>2400</v>
      </c>
      <c r="I77" s="232">
        <v>2400</v>
      </c>
      <c r="J77" s="232"/>
      <c r="K77" s="232"/>
      <c r="L77" s="218">
        <v>2400</v>
      </c>
      <c r="M77" s="218">
        <f t="shared" si="7"/>
        <v>2400</v>
      </c>
      <c r="N77" s="218">
        <f t="shared" si="7"/>
        <v>0</v>
      </c>
      <c r="O77" s="230"/>
      <c r="P77" s="233"/>
      <c r="Q77" s="198"/>
      <c r="R77" s="198"/>
      <c r="S77" s="198"/>
    </row>
    <row r="78" spans="1:19" ht="25.5">
      <c r="A78" s="214"/>
      <c r="B78" s="234" t="s">
        <v>734</v>
      </c>
      <c r="C78" s="207" t="s">
        <v>700</v>
      </c>
      <c r="D78" s="207" t="s">
        <v>220</v>
      </c>
      <c r="E78" s="207" t="s">
        <v>717</v>
      </c>
      <c r="F78" s="225" t="s">
        <v>514</v>
      </c>
      <c r="G78" s="225"/>
      <c r="H78" s="218">
        <v>2200</v>
      </c>
      <c r="I78" s="232">
        <v>2200</v>
      </c>
      <c r="J78" s="232"/>
      <c r="K78" s="232"/>
      <c r="L78" s="218">
        <v>2200</v>
      </c>
      <c r="M78" s="218">
        <f t="shared" si="7"/>
        <v>2200</v>
      </c>
      <c r="N78" s="218">
        <f t="shared" si="7"/>
        <v>0</v>
      </c>
      <c r="O78" s="230"/>
      <c r="P78" s="233"/>
      <c r="Q78" s="198"/>
      <c r="R78" s="198"/>
      <c r="S78" s="198"/>
    </row>
    <row r="79" spans="1:19" ht="25.5">
      <c r="A79" s="214"/>
      <c r="B79" s="234" t="s">
        <v>735</v>
      </c>
      <c r="C79" s="207" t="s">
        <v>700</v>
      </c>
      <c r="D79" s="207" t="s">
        <v>220</v>
      </c>
      <c r="E79" s="207" t="s">
        <v>736</v>
      </c>
      <c r="F79" s="225" t="s">
        <v>705</v>
      </c>
      <c r="G79" s="225"/>
      <c r="H79" s="218">
        <v>2900</v>
      </c>
      <c r="I79" s="232">
        <v>2900</v>
      </c>
      <c r="J79" s="232"/>
      <c r="K79" s="232"/>
      <c r="L79" s="218">
        <v>2900</v>
      </c>
      <c r="M79" s="218">
        <f t="shared" si="7"/>
        <v>2900</v>
      </c>
      <c r="N79" s="218">
        <f t="shared" si="7"/>
        <v>0</v>
      </c>
      <c r="O79" s="230"/>
      <c r="P79" s="233"/>
      <c r="Q79" s="198"/>
      <c r="R79" s="198"/>
      <c r="S79" s="198"/>
    </row>
    <row r="80" spans="1:19" ht="25.5">
      <c r="A80" s="214"/>
      <c r="B80" s="234" t="s">
        <v>737</v>
      </c>
      <c r="C80" s="207" t="s">
        <v>700</v>
      </c>
      <c r="D80" s="207" t="s">
        <v>220</v>
      </c>
      <c r="E80" s="207" t="s">
        <v>441</v>
      </c>
      <c r="F80" s="225" t="s">
        <v>149</v>
      </c>
      <c r="G80" s="225"/>
      <c r="H80" s="218">
        <v>1760</v>
      </c>
      <c r="I80" s="232">
        <v>860</v>
      </c>
      <c r="J80" s="232">
        <v>900</v>
      </c>
      <c r="K80" s="232"/>
      <c r="L80" s="218">
        <v>1760</v>
      </c>
      <c r="M80" s="218">
        <f t="shared" si="7"/>
        <v>860</v>
      </c>
      <c r="N80" s="218">
        <f t="shared" si="7"/>
        <v>900</v>
      </c>
      <c r="O80" s="230"/>
      <c r="P80" s="233"/>
      <c r="Q80" s="198"/>
      <c r="R80" s="198"/>
      <c r="S80" s="198"/>
    </row>
    <row r="81" spans="1:19" ht="25.5">
      <c r="A81" s="214"/>
      <c r="B81" s="234" t="s">
        <v>738</v>
      </c>
      <c r="C81" s="207" t="s">
        <v>700</v>
      </c>
      <c r="D81" s="207" t="s">
        <v>222</v>
      </c>
      <c r="E81" s="207" t="s">
        <v>739</v>
      </c>
      <c r="F81" s="225" t="s">
        <v>514</v>
      </c>
      <c r="G81" s="225"/>
      <c r="H81" s="218">
        <v>4800</v>
      </c>
      <c r="I81" s="232">
        <v>4800</v>
      </c>
      <c r="J81" s="232"/>
      <c r="K81" s="232"/>
      <c r="L81" s="218">
        <v>4800</v>
      </c>
      <c r="M81" s="218">
        <v>4800</v>
      </c>
      <c r="N81" s="218">
        <v>0</v>
      </c>
      <c r="O81" s="230"/>
      <c r="P81" s="233">
        <v>0</v>
      </c>
      <c r="Q81" s="198"/>
      <c r="R81" s="198"/>
      <c r="S81" s="198"/>
    </row>
    <row r="82" spans="1:19" ht="25.5">
      <c r="A82" s="214"/>
      <c r="B82" s="234" t="s">
        <v>740</v>
      </c>
      <c r="C82" s="207" t="s">
        <v>700</v>
      </c>
      <c r="D82" s="207" t="s">
        <v>222</v>
      </c>
      <c r="E82" s="207" t="s">
        <v>421</v>
      </c>
      <c r="F82" s="225" t="s">
        <v>705</v>
      </c>
      <c r="G82" s="225"/>
      <c r="H82" s="218">
        <v>2900</v>
      </c>
      <c r="I82" s="232">
        <v>2900</v>
      </c>
      <c r="J82" s="232"/>
      <c r="K82" s="232"/>
      <c r="L82" s="218">
        <v>2900</v>
      </c>
      <c r="M82" s="218">
        <v>2900</v>
      </c>
      <c r="N82" s="218">
        <v>0</v>
      </c>
      <c r="O82" s="230"/>
      <c r="P82" s="233">
        <v>0</v>
      </c>
      <c r="Q82" s="198"/>
      <c r="R82" s="198"/>
      <c r="S82" s="198"/>
    </row>
    <row r="83" spans="1:19" ht="25.5">
      <c r="A83" s="214"/>
      <c r="B83" s="234" t="s">
        <v>741</v>
      </c>
      <c r="C83" s="207" t="s">
        <v>700</v>
      </c>
      <c r="D83" s="207" t="s">
        <v>222</v>
      </c>
      <c r="E83" s="207" t="s">
        <v>421</v>
      </c>
      <c r="F83" s="225" t="s">
        <v>705</v>
      </c>
      <c r="G83" s="225"/>
      <c r="H83" s="218">
        <v>1800</v>
      </c>
      <c r="I83" s="232">
        <v>1800</v>
      </c>
      <c r="J83" s="232"/>
      <c r="K83" s="232"/>
      <c r="L83" s="218">
        <v>1800</v>
      </c>
      <c r="M83" s="218">
        <v>1800</v>
      </c>
      <c r="N83" s="218">
        <v>0</v>
      </c>
      <c r="O83" s="230"/>
      <c r="P83" s="233">
        <v>0</v>
      </c>
      <c r="Q83" s="198"/>
      <c r="R83" s="198"/>
      <c r="S83" s="198"/>
    </row>
    <row r="84" spans="1:19" ht="25.5">
      <c r="A84" s="214"/>
      <c r="B84" s="234" t="s">
        <v>742</v>
      </c>
      <c r="C84" s="207" t="s">
        <v>700</v>
      </c>
      <c r="D84" s="207" t="s">
        <v>222</v>
      </c>
      <c r="E84" s="207" t="s">
        <v>573</v>
      </c>
      <c r="F84" s="225" t="s">
        <v>705</v>
      </c>
      <c r="G84" s="225"/>
      <c r="H84" s="218">
        <v>1200</v>
      </c>
      <c r="I84" s="232">
        <v>550</v>
      </c>
      <c r="J84" s="232">
        <v>650</v>
      </c>
      <c r="K84" s="232"/>
      <c r="L84" s="218">
        <v>1200</v>
      </c>
      <c r="M84" s="218">
        <v>550</v>
      </c>
      <c r="N84" s="218">
        <v>650</v>
      </c>
      <c r="O84" s="230"/>
      <c r="P84" s="233">
        <v>0</v>
      </c>
      <c r="Q84" s="198"/>
      <c r="R84" s="198"/>
      <c r="S84" s="198"/>
    </row>
    <row r="85" spans="1:19" ht="25.5">
      <c r="A85" s="214"/>
      <c r="B85" s="234" t="s">
        <v>743</v>
      </c>
      <c r="C85" s="207" t="s">
        <v>700</v>
      </c>
      <c r="D85" s="207" t="s">
        <v>619</v>
      </c>
      <c r="E85" s="207" t="s">
        <v>617</v>
      </c>
      <c r="F85" s="225" t="s">
        <v>514</v>
      </c>
      <c r="G85" s="225"/>
      <c r="H85" s="218">
        <v>2600</v>
      </c>
      <c r="I85" s="232">
        <v>2600</v>
      </c>
      <c r="J85" s="232"/>
      <c r="K85" s="232"/>
      <c r="L85" s="218">
        <v>2600</v>
      </c>
      <c r="M85" s="218">
        <f t="shared" ref="M85:N92" si="8">I85</f>
        <v>2600</v>
      </c>
      <c r="N85" s="218">
        <f t="shared" si="8"/>
        <v>0</v>
      </c>
      <c r="O85" s="230"/>
      <c r="P85" s="233"/>
      <c r="Q85" s="198"/>
      <c r="R85" s="198"/>
      <c r="S85" s="198"/>
    </row>
    <row r="86" spans="1:19" ht="25.5">
      <c r="A86" s="214"/>
      <c r="B86" s="234" t="s">
        <v>744</v>
      </c>
      <c r="C86" s="207" t="s">
        <v>700</v>
      </c>
      <c r="D86" s="207" t="s">
        <v>619</v>
      </c>
      <c r="E86" s="207" t="s">
        <v>266</v>
      </c>
      <c r="F86" s="225" t="s">
        <v>705</v>
      </c>
      <c r="G86" s="225"/>
      <c r="H86" s="218">
        <v>3300</v>
      </c>
      <c r="I86" s="232">
        <v>3300</v>
      </c>
      <c r="J86" s="232"/>
      <c r="K86" s="232"/>
      <c r="L86" s="218">
        <v>3300</v>
      </c>
      <c r="M86" s="218">
        <f t="shared" si="8"/>
        <v>3300</v>
      </c>
      <c r="N86" s="218">
        <f t="shared" si="8"/>
        <v>0</v>
      </c>
      <c r="O86" s="230"/>
      <c r="P86" s="233"/>
      <c r="Q86" s="198"/>
      <c r="R86" s="198"/>
      <c r="S86" s="198"/>
    </row>
    <row r="87" spans="1:19" ht="25.5">
      <c r="A87" s="214"/>
      <c r="B87" s="234" t="s">
        <v>745</v>
      </c>
      <c r="C87" s="207" t="s">
        <v>700</v>
      </c>
      <c r="D87" s="207" t="s">
        <v>622</v>
      </c>
      <c r="E87" s="207" t="s">
        <v>584</v>
      </c>
      <c r="F87" s="225">
        <v>2023</v>
      </c>
      <c r="G87" s="225"/>
      <c r="H87" s="218">
        <v>1200</v>
      </c>
      <c r="I87" s="232">
        <v>550</v>
      </c>
      <c r="J87" s="232">
        <v>650</v>
      </c>
      <c r="K87" s="232"/>
      <c r="L87" s="218">
        <v>1200</v>
      </c>
      <c r="M87" s="218">
        <f t="shared" si="8"/>
        <v>550</v>
      </c>
      <c r="N87" s="218">
        <f t="shared" si="8"/>
        <v>650</v>
      </c>
      <c r="O87" s="230"/>
      <c r="P87" s="233"/>
      <c r="Q87" s="198"/>
      <c r="R87" s="198"/>
      <c r="S87" s="198"/>
    </row>
    <row r="88" spans="1:19" ht="25.5">
      <c r="A88" s="214"/>
      <c r="B88" s="234" t="s">
        <v>746</v>
      </c>
      <c r="C88" s="207" t="s">
        <v>700</v>
      </c>
      <c r="D88" s="207" t="s">
        <v>622</v>
      </c>
      <c r="E88" s="207" t="s">
        <v>747</v>
      </c>
      <c r="F88" s="225" t="s">
        <v>514</v>
      </c>
      <c r="G88" s="225"/>
      <c r="H88" s="218">
        <v>4500</v>
      </c>
      <c r="I88" s="232">
        <v>4500</v>
      </c>
      <c r="J88" s="232"/>
      <c r="K88" s="232"/>
      <c r="L88" s="218">
        <v>4500</v>
      </c>
      <c r="M88" s="218">
        <f t="shared" si="8"/>
        <v>4500</v>
      </c>
      <c r="N88" s="218">
        <f t="shared" si="8"/>
        <v>0</v>
      </c>
      <c r="O88" s="230"/>
      <c r="P88" s="233"/>
      <c r="Q88" s="198"/>
      <c r="R88" s="198"/>
      <c r="S88" s="198"/>
    </row>
    <row r="89" spans="1:19" ht="25.5">
      <c r="A89" s="214"/>
      <c r="B89" s="234" t="s">
        <v>748</v>
      </c>
      <c r="C89" s="207" t="s">
        <v>700</v>
      </c>
      <c r="D89" s="207" t="s">
        <v>622</v>
      </c>
      <c r="E89" s="207" t="s">
        <v>421</v>
      </c>
      <c r="F89" s="225" t="s">
        <v>514</v>
      </c>
      <c r="G89" s="225"/>
      <c r="H89" s="218">
        <v>3000</v>
      </c>
      <c r="I89" s="232">
        <v>3000</v>
      </c>
      <c r="J89" s="232"/>
      <c r="K89" s="232"/>
      <c r="L89" s="218">
        <v>3000</v>
      </c>
      <c r="M89" s="218">
        <f t="shared" si="8"/>
        <v>3000</v>
      </c>
      <c r="N89" s="218">
        <f t="shared" si="8"/>
        <v>0</v>
      </c>
      <c r="O89" s="230"/>
      <c r="P89" s="233"/>
      <c r="Q89" s="198"/>
      <c r="R89" s="198"/>
      <c r="S89" s="198"/>
    </row>
    <row r="90" spans="1:19" ht="25.5">
      <c r="A90" s="214"/>
      <c r="B90" s="234" t="s">
        <v>749</v>
      </c>
      <c r="C90" s="207" t="s">
        <v>700</v>
      </c>
      <c r="D90" s="207" t="s">
        <v>622</v>
      </c>
      <c r="E90" s="207" t="s">
        <v>707</v>
      </c>
      <c r="F90" s="225" t="s">
        <v>514</v>
      </c>
      <c r="G90" s="225"/>
      <c r="H90" s="218">
        <v>2400</v>
      </c>
      <c r="I90" s="232">
        <v>2400</v>
      </c>
      <c r="J90" s="232"/>
      <c r="K90" s="232"/>
      <c r="L90" s="218">
        <v>2400</v>
      </c>
      <c r="M90" s="218">
        <f t="shared" si="8"/>
        <v>2400</v>
      </c>
      <c r="N90" s="218">
        <f t="shared" si="8"/>
        <v>0</v>
      </c>
      <c r="O90" s="230"/>
      <c r="P90" s="233"/>
      <c r="Q90" s="198"/>
      <c r="R90" s="198"/>
      <c r="S90" s="198"/>
    </row>
    <row r="91" spans="1:19" ht="25.5">
      <c r="A91" s="214"/>
      <c r="B91" s="234" t="s">
        <v>750</v>
      </c>
      <c r="C91" s="207" t="s">
        <v>700</v>
      </c>
      <c r="D91" s="207" t="s">
        <v>622</v>
      </c>
      <c r="E91" s="207" t="s">
        <v>751</v>
      </c>
      <c r="F91" s="225" t="s">
        <v>705</v>
      </c>
      <c r="G91" s="225"/>
      <c r="H91" s="218">
        <v>5000</v>
      </c>
      <c r="I91" s="232">
        <v>5000</v>
      </c>
      <c r="J91" s="232"/>
      <c r="K91" s="232"/>
      <c r="L91" s="218">
        <v>5000</v>
      </c>
      <c r="M91" s="218">
        <f t="shared" si="8"/>
        <v>5000</v>
      </c>
      <c r="N91" s="218">
        <f t="shared" si="8"/>
        <v>0</v>
      </c>
      <c r="O91" s="230"/>
      <c r="P91" s="233"/>
      <c r="Q91" s="198"/>
      <c r="R91" s="198"/>
      <c r="S91" s="198"/>
    </row>
    <row r="92" spans="1:19" ht="25.5">
      <c r="A92" s="214"/>
      <c r="B92" s="234" t="s">
        <v>752</v>
      </c>
      <c r="C92" s="207" t="s">
        <v>700</v>
      </c>
      <c r="D92" s="207" t="s">
        <v>622</v>
      </c>
      <c r="E92" s="207" t="s">
        <v>753</v>
      </c>
      <c r="F92" s="225" t="s">
        <v>705</v>
      </c>
      <c r="G92" s="225"/>
      <c r="H92" s="218">
        <v>4000</v>
      </c>
      <c r="I92" s="232">
        <v>4000</v>
      </c>
      <c r="J92" s="232"/>
      <c r="K92" s="232"/>
      <c r="L92" s="218">
        <v>4000</v>
      </c>
      <c r="M92" s="218">
        <f t="shared" si="8"/>
        <v>4000</v>
      </c>
      <c r="N92" s="218">
        <f t="shared" si="8"/>
        <v>0</v>
      </c>
      <c r="O92" s="230"/>
      <c r="P92" s="233"/>
      <c r="Q92" s="198"/>
      <c r="R92" s="198"/>
      <c r="S92" s="198"/>
    </row>
    <row r="93" spans="1:19" ht="45" customHeight="1">
      <c r="A93" s="240"/>
      <c r="B93" s="241" t="s">
        <v>54</v>
      </c>
      <c r="C93" s="242"/>
      <c r="D93" s="243"/>
      <c r="E93" s="244"/>
      <c r="F93" s="245"/>
      <c r="G93" s="245"/>
      <c r="H93" s="246"/>
      <c r="I93" s="246"/>
      <c r="J93" s="246"/>
      <c r="K93" s="246"/>
      <c r="L93" s="246"/>
      <c r="M93" s="246"/>
      <c r="N93" s="246"/>
      <c r="O93" s="246"/>
      <c r="P93" s="233"/>
      <c r="Q93" s="198"/>
      <c r="R93" s="198"/>
      <c r="S93" s="198"/>
    </row>
    <row r="94" spans="1:19" ht="17.25" customHeight="1">
      <c r="A94" s="240" t="s">
        <v>8</v>
      </c>
      <c r="B94" s="247" t="s">
        <v>208</v>
      </c>
      <c r="C94" s="242"/>
      <c r="D94" s="243"/>
      <c r="E94" s="244"/>
      <c r="F94" s="245"/>
      <c r="G94" s="245"/>
      <c r="H94" s="248">
        <f>H95</f>
        <v>15000</v>
      </c>
      <c r="I94" s="248">
        <f t="shared" ref="I94:M94" si="9">I95</f>
        <v>15000</v>
      </c>
      <c r="J94" s="248">
        <f t="shared" si="9"/>
        <v>0</v>
      </c>
      <c r="K94" s="248">
        <f t="shared" si="9"/>
        <v>0</v>
      </c>
      <c r="L94" s="248">
        <f t="shared" si="9"/>
        <v>15000</v>
      </c>
      <c r="M94" s="248">
        <f t="shared" si="9"/>
        <v>15000</v>
      </c>
      <c r="N94" s="232"/>
      <c r="O94" s="232"/>
      <c r="P94" s="233"/>
      <c r="Q94" s="198"/>
      <c r="R94" s="198"/>
      <c r="S94" s="198"/>
    </row>
    <row r="95" spans="1:19" ht="17.25" customHeight="1">
      <c r="A95" s="240"/>
      <c r="B95" s="249" t="s">
        <v>630</v>
      </c>
      <c r="C95" s="242"/>
      <c r="D95" s="243"/>
      <c r="E95" s="244"/>
      <c r="F95" s="245"/>
      <c r="G95" s="245"/>
      <c r="H95" s="248">
        <f>SUM(H96:H109)</f>
        <v>15000</v>
      </c>
      <c r="I95" s="248">
        <f>SUM(I96:I109)</f>
        <v>15000</v>
      </c>
      <c r="J95" s="248">
        <f>SUM(J96:J103)</f>
        <v>0</v>
      </c>
      <c r="K95" s="248">
        <f>SUM(K96:K103)</f>
        <v>0</v>
      </c>
      <c r="L95" s="248">
        <f>SUM(L96:L109)</f>
        <v>15000</v>
      </c>
      <c r="M95" s="248">
        <f>SUM(M96:M109)</f>
        <v>15000</v>
      </c>
      <c r="N95" s="248">
        <f>SUM(N96:N103)</f>
        <v>0</v>
      </c>
      <c r="O95" s="248">
        <f>SUM(O96:O103)</f>
        <v>0</v>
      </c>
      <c r="P95" s="233"/>
      <c r="Q95" s="198"/>
      <c r="R95" s="198"/>
      <c r="S95" s="198"/>
    </row>
    <row r="96" spans="1:19" ht="38.25">
      <c r="A96" s="240" t="s">
        <v>3</v>
      </c>
      <c r="B96" s="234" t="s">
        <v>631</v>
      </c>
      <c r="C96" s="207" t="s">
        <v>632</v>
      </c>
      <c r="D96" s="207" t="s">
        <v>630</v>
      </c>
      <c r="E96" s="207" t="s">
        <v>584</v>
      </c>
      <c r="F96" s="225">
        <v>2022</v>
      </c>
      <c r="G96" s="225"/>
      <c r="H96" s="232">
        <f t="shared" ref="H96:H104" si="10">SUM(I96:K96)</f>
        <v>800</v>
      </c>
      <c r="I96" s="232">
        <v>800</v>
      </c>
      <c r="J96" s="232"/>
      <c r="K96" s="232"/>
      <c r="L96" s="232">
        <f t="shared" ref="L96:L104" si="11">SUM(M96:O96)</f>
        <v>800</v>
      </c>
      <c r="M96" s="232">
        <v>800</v>
      </c>
      <c r="N96" s="232"/>
      <c r="O96" s="232"/>
      <c r="P96" s="233"/>
      <c r="Q96" s="198"/>
      <c r="R96" s="198"/>
      <c r="S96" s="198"/>
    </row>
    <row r="97" spans="1:19" ht="26.25" customHeight="1">
      <c r="A97" s="240" t="s">
        <v>3</v>
      </c>
      <c r="B97" s="234" t="s">
        <v>633</v>
      </c>
      <c r="C97" s="207" t="s">
        <v>632</v>
      </c>
      <c r="D97" s="207" t="s">
        <v>630</v>
      </c>
      <c r="E97" s="207" t="s">
        <v>634</v>
      </c>
      <c r="F97" s="225">
        <v>2022</v>
      </c>
      <c r="G97" s="225"/>
      <c r="H97" s="232">
        <f t="shared" si="10"/>
        <v>700</v>
      </c>
      <c r="I97" s="232">
        <v>700</v>
      </c>
      <c r="J97" s="232"/>
      <c r="K97" s="232"/>
      <c r="L97" s="232">
        <f t="shared" si="11"/>
        <v>700</v>
      </c>
      <c r="M97" s="232">
        <v>700</v>
      </c>
      <c r="N97" s="232"/>
      <c r="O97" s="232"/>
      <c r="P97" s="233"/>
      <c r="Q97" s="198"/>
      <c r="R97" s="198"/>
      <c r="S97" s="198"/>
    </row>
    <row r="98" spans="1:19" ht="38.25">
      <c r="A98" s="240" t="s">
        <v>3</v>
      </c>
      <c r="B98" s="234" t="s">
        <v>635</v>
      </c>
      <c r="C98" s="207" t="s">
        <v>632</v>
      </c>
      <c r="D98" s="207" t="s">
        <v>630</v>
      </c>
      <c r="E98" s="207" t="s">
        <v>584</v>
      </c>
      <c r="F98" s="225">
        <v>2022</v>
      </c>
      <c r="G98" s="225"/>
      <c r="H98" s="232">
        <f t="shared" si="10"/>
        <v>800</v>
      </c>
      <c r="I98" s="232">
        <v>800</v>
      </c>
      <c r="J98" s="232"/>
      <c r="K98" s="232"/>
      <c r="L98" s="232">
        <f t="shared" si="11"/>
        <v>800</v>
      </c>
      <c r="M98" s="232">
        <v>800</v>
      </c>
      <c r="N98" s="232"/>
      <c r="O98" s="232"/>
      <c r="P98" s="233"/>
      <c r="Q98" s="198"/>
      <c r="R98" s="198"/>
      <c r="S98" s="198"/>
    </row>
    <row r="99" spans="1:19" ht="38.25">
      <c r="A99" s="240" t="s">
        <v>3</v>
      </c>
      <c r="B99" s="234" t="s">
        <v>636</v>
      </c>
      <c r="C99" s="207" t="s">
        <v>632</v>
      </c>
      <c r="D99" s="207" t="s">
        <v>630</v>
      </c>
      <c r="E99" s="207" t="s">
        <v>584</v>
      </c>
      <c r="F99" s="225">
        <v>2022</v>
      </c>
      <c r="G99" s="225"/>
      <c r="H99" s="232">
        <f t="shared" si="10"/>
        <v>800</v>
      </c>
      <c r="I99" s="232">
        <v>800</v>
      </c>
      <c r="J99" s="232"/>
      <c r="K99" s="232"/>
      <c r="L99" s="232">
        <f t="shared" si="11"/>
        <v>800</v>
      </c>
      <c r="M99" s="232">
        <v>800</v>
      </c>
      <c r="N99" s="232"/>
      <c r="O99" s="232"/>
      <c r="P99" s="233"/>
      <c r="Q99" s="198"/>
      <c r="R99" s="198"/>
      <c r="S99" s="198"/>
    </row>
    <row r="100" spans="1:19" ht="38.25">
      <c r="A100" s="240" t="s">
        <v>3</v>
      </c>
      <c r="B100" s="234" t="s">
        <v>637</v>
      </c>
      <c r="C100" s="207" t="s">
        <v>632</v>
      </c>
      <c r="D100" s="207" t="s">
        <v>630</v>
      </c>
      <c r="E100" s="207" t="s">
        <v>634</v>
      </c>
      <c r="F100" s="225">
        <v>2022</v>
      </c>
      <c r="G100" s="225"/>
      <c r="H100" s="232">
        <f t="shared" si="10"/>
        <v>700</v>
      </c>
      <c r="I100" s="232">
        <v>700</v>
      </c>
      <c r="J100" s="232"/>
      <c r="K100" s="232"/>
      <c r="L100" s="232">
        <f t="shared" si="11"/>
        <v>700</v>
      </c>
      <c r="M100" s="232">
        <v>700</v>
      </c>
      <c r="N100" s="232"/>
      <c r="O100" s="232"/>
      <c r="P100" s="233"/>
      <c r="Q100" s="198"/>
      <c r="R100" s="198"/>
      <c r="S100" s="198"/>
    </row>
    <row r="101" spans="1:19" ht="38.25">
      <c r="A101" s="240" t="s">
        <v>3</v>
      </c>
      <c r="B101" s="234" t="s">
        <v>638</v>
      </c>
      <c r="C101" s="207" t="s">
        <v>632</v>
      </c>
      <c r="D101" s="207" t="s">
        <v>630</v>
      </c>
      <c r="E101" s="207" t="s">
        <v>573</v>
      </c>
      <c r="F101" s="225">
        <v>2022</v>
      </c>
      <c r="G101" s="225"/>
      <c r="H101" s="232">
        <f t="shared" si="10"/>
        <v>700</v>
      </c>
      <c r="I101" s="232">
        <v>700</v>
      </c>
      <c r="J101" s="232"/>
      <c r="K101" s="232"/>
      <c r="L101" s="232">
        <f t="shared" si="11"/>
        <v>700</v>
      </c>
      <c r="M101" s="232">
        <v>700</v>
      </c>
      <c r="N101" s="232"/>
      <c r="O101" s="232"/>
      <c r="P101" s="233"/>
      <c r="Q101" s="198"/>
      <c r="R101" s="198"/>
      <c r="S101" s="198"/>
    </row>
    <row r="102" spans="1:19" ht="27" customHeight="1">
      <c r="A102" s="240" t="s">
        <v>3</v>
      </c>
      <c r="B102" s="234" t="s">
        <v>639</v>
      </c>
      <c r="C102" s="207" t="s">
        <v>632</v>
      </c>
      <c r="D102" s="207" t="s">
        <v>630</v>
      </c>
      <c r="E102" s="207" t="s">
        <v>634</v>
      </c>
      <c r="F102" s="225">
        <v>2022</v>
      </c>
      <c r="G102" s="225"/>
      <c r="H102" s="232">
        <f t="shared" si="10"/>
        <v>700</v>
      </c>
      <c r="I102" s="232">
        <v>700</v>
      </c>
      <c r="J102" s="232"/>
      <c r="K102" s="232"/>
      <c r="L102" s="232">
        <f t="shared" si="11"/>
        <v>700</v>
      </c>
      <c r="M102" s="232">
        <v>700</v>
      </c>
      <c r="N102" s="232"/>
      <c r="O102" s="232"/>
      <c r="P102" s="233"/>
      <c r="Q102" s="198"/>
      <c r="R102" s="198"/>
      <c r="S102" s="198"/>
    </row>
    <row r="103" spans="1:19" ht="30" customHeight="1">
      <c r="A103" s="240" t="s">
        <v>3</v>
      </c>
      <c r="B103" s="234" t="s">
        <v>640</v>
      </c>
      <c r="C103" s="207" t="s">
        <v>632</v>
      </c>
      <c r="D103" s="207" t="s">
        <v>630</v>
      </c>
      <c r="E103" s="207" t="s">
        <v>584</v>
      </c>
      <c r="F103" s="225">
        <v>2022</v>
      </c>
      <c r="G103" s="225"/>
      <c r="H103" s="232">
        <f t="shared" si="10"/>
        <v>800</v>
      </c>
      <c r="I103" s="232">
        <v>800</v>
      </c>
      <c r="J103" s="232"/>
      <c r="K103" s="232"/>
      <c r="L103" s="232">
        <f t="shared" si="11"/>
        <v>800</v>
      </c>
      <c r="M103" s="232">
        <v>800</v>
      </c>
      <c r="N103" s="232"/>
      <c r="O103" s="232"/>
      <c r="P103" s="233"/>
      <c r="Q103" s="198"/>
      <c r="R103" s="198"/>
      <c r="S103" s="198"/>
    </row>
    <row r="104" spans="1:19" ht="30" customHeight="1">
      <c r="A104" s="240"/>
      <c r="B104" s="234" t="s">
        <v>754</v>
      </c>
      <c r="C104" s="207" t="s">
        <v>632</v>
      </c>
      <c r="D104" s="207" t="s">
        <v>630</v>
      </c>
      <c r="E104" s="207" t="s">
        <v>580</v>
      </c>
      <c r="F104" s="225" t="s">
        <v>149</v>
      </c>
      <c r="G104" s="225"/>
      <c r="H104" s="232">
        <f t="shared" si="10"/>
        <v>1500</v>
      </c>
      <c r="I104" s="232">
        <v>1500</v>
      </c>
      <c r="J104" s="232"/>
      <c r="K104" s="232"/>
      <c r="L104" s="232">
        <f t="shared" si="11"/>
        <v>1500</v>
      </c>
      <c r="M104" s="232">
        <v>1500</v>
      </c>
      <c r="N104" s="232"/>
      <c r="O104" s="232"/>
      <c r="P104" s="233"/>
      <c r="Q104" s="198"/>
      <c r="R104" s="198"/>
      <c r="S104" s="198"/>
    </row>
    <row r="105" spans="1:19" ht="30" customHeight="1">
      <c r="A105" s="240"/>
      <c r="B105" s="234" t="s">
        <v>755</v>
      </c>
      <c r="C105" s="207" t="s">
        <v>632</v>
      </c>
      <c r="D105" s="207" t="s">
        <v>630</v>
      </c>
      <c r="E105" s="207" t="s">
        <v>580</v>
      </c>
      <c r="F105" s="225" t="s">
        <v>149</v>
      </c>
      <c r="G105" s="225"/>
      <c r="H105" s="232">
        <f>SUM(I104:K104)</f>
        <v>1500</v>
      </c>
      <c r="I105" s="232">
        <v>1500</v>
      </c>
      <c r="J105" s="232"/>
      <c r="K105" s="232"/>
      <c r="L105" s="232">
        <f>SUM(M104:O104)</f>
        <v>1500</v>
      </c>
      <c r="M105" s="232">
        <v>1500</v>
      </c>
      <c r="N105" s="232"/>
      <c r="O105" s="232"/>
      <c r="P105" s="233"/>
      <c r="Q105" s="198"/>
      <c r="R105" s="198"/>
      <c r="S105" s="198"/>
    </row>
    <row r="106" spans="1:19" ht="30" customHeight="1">
      <c r="A106" s="240"/>
      <c r="B106" s="234" t="s">
        <v>756</v>
      </c>
      <c r="C106" s="207" t="s">
        <v>632</v>
      </c>
      <c r="D106" s="207" t="s">
        <v>630</v>
      </c>
      <c r="E106" s="207" t="s">
        <v>580</v>
      </c>
      <c r="F106" s="225" t="s">
        <v>149</v>
      </c>
      <c r="G106" s="225"/>
      <c r="H106" s="232">
        <f>SUM(I105:K105)</f>
        <v>1500</v>
      </c>
      <c r="I106" s="232">
        <v>1500</v>
      </c>
      <c r="J106" s="232"/>
      <c r="K106" s="232"/>
      <c r="L106" s="232">
        <f>SUM(M105:O105)</f>
        <v>1500</v>
      </c>
      <c r="M106" s="232">
        <v>1500</v>
      </c>
      <c r="N106" s="232"/>
      <c r="O106" s="232"/>
      <c r="P106" s="233"/>
      <c r="Q106" s="198"/>
      <c r="R106" s="198"/>
      <c r="S106" s="198"/>
    </row>
    <row r="107" spans="1:19" ht="30" customHeight="1">
      <c r="A107" s="240"/>
      <c r="B107" s="234" t="s">
        <v>757</v>
      </c>
      <c r="C107" s="207" t="s">
        <v>632</v>
      </c>
      <c r="D107" s="207" t="s">
        <v>630</v>
      </c>
      <c r="E107" s="207" t="s">
        <v>580</v>
      </c>
      <c r="F107" s="225" t="s">
        <v>149</v>
      </c>
      <c r="G107" s="225"/>
      <c r="H107" s="232">
        <f>SUM(I106:K106)</f>
        <v>1500</v>
      </c>
      <c r="I107" s="232">
        <v>1500</v>
      </c>
      <c r="J107" s="232"/>
      <c r="K107" s="232"/>
      <c r="L107" s="232">
        <f>SUM(M106:O106)</f>
        <v>1500</v>
      </c>
      <c r="M107" s="232">
        <v>1500</v>
      </c>
      <c r="N107" s="232"/>
      <c r="O107" s="232"/>
      <c r="P107" s="233"/>
      <c r="Q107" s="198"/>
      <c r="R107" s="198"/>
      <c r="S107" s="198"/>
    </row>
    <row r="108" spans="1:19" ht="30" customHeight="1">
      <c r="A108" s="240"/>
      <c r="B108" s="234" t="s">
        <v>758</v>
      </c>
      <c r="C108" s="207" t="s">
        <v>632</v>
      </c>
      <c r="D108" s="207" t="s">
        <v>630</v>
      </c>
      <c r="E108" s="207" t="s">
        <v>580</v>
      </c>
      <c r="F108" s="225" t="s">
        <v>149</v>
      </c>
      <c r="G108" s="225"/>
      <c r="H108" s="232">
        <f>SUM(I107:K107)</f>
        <v>1500</v>
      </c>
      <c r="I108" s="232">
        <v>1500</v>
      </c>
      <c r="J108" s="232"/>
      <c r="K108" s="232"/>
      <c r="L108" s="232">
        <f>SUM(M107:O107)</f>
        <v>1500</v>
      </c>
      <c r="M108" s="232">
        <v>1500</v>
      </c>
      <c r="N108" s="232"/>
      <c r="O108" s="232"/>
      <c r="P108" s="233"/>
      <c r="Q108" s="198"/>
      <c r="R108" s="198"/>
      <c r="S108" s="198"/>
    </row>
    <row r="109" spans="1:19" ht="30" customHeight="1">
      <c r="A109" s="240"/>
      <c r="B109" s="234" t="s">
        <v>759</v>
      </c>
      <c r="C109" s="207" t="s">
        <v>632</v>
      </c>
      <c r="D109" s="207" t="s">
        <v>630</v>
      </c>
      <c r="E109" s="207" t="s">
        <v>580</v>
      </c>
      <c r="F109" s="225" t="s">
        <v>149</v>
      </c>
      <c r="G109" s="225"/>
      <c r="H109" s="232">
        <f>SUM(I108:K108)</f>
        <v>1500</v>
      </c>
      <c r="I109" s="232">
        <v>1500</v>
      </c>
      <c r="J109" s="232"/>
      <c r="K109" s="232"/>
      <c r="L109" s="232">
        <f>SUM(M108:O108)</f>
        <v>1500</v>
      </c>
      <c r="M109" s="232">
        <v>1500</v>
      </c>
      <c r="N109" s="232"/>
      <c r="O109" s="232"/>
      <c r="P109" s="233"/>
      <c r="Q109" s="198"/>
      <c r="R109" s="198"/>
      <c r="S109" s="198"/>
    </row>
    <row r="110" spans="1:19" ht="17.25" customHeight="1">
      <c r="A110" s="240" t="s">
        <v>8</v>
      </c>
      <c r="B110" s="247" t="s">
        <v>642</v>
      </c>
      <c r="C110" s="242"/>
      <c r="D110" s="243"/>
      <c r="E110" s="244"/>
      <c r="F110" s="245"/>
      <c r="G110" s="245"/>
      <c r="H110" s="248">
        <f>H111+H127</f>
        <v>30000</v>
      </c>
      <c r="I110" s="248">
        <f t="shared" ref="I110:N110" si="12">I111+I127</f>
        <v>30000</v>
      </c>
      <c r="J110" s="248">
        <f t="shared" si="12"/>
        <v>0</v>
      </c>
      <c r="K110" s="248">
        <f t="shared" si="12"/>
        <v>0</v>
      </c>
      <c r="L110" s="248">
        <f t="shared" si="12"/>
        <v>30000</v>
      </c>
      <c r="M110" s="248">
        <f t="shared" si="12"/>
        <v>30000</v>
      </c>
      <c r="N110" s="250">
        <f t="shared" si="12"/>
        <v>0</v>
      </c>
      <c r="O110" s="232"/>
      <c r="P110" s="233"/>
      <c r="Q110" s="198"/>
      <c r="R110" s="198"/>
      <c r="S110" s="198"/>
    </row>
    <row r="111" spans="1:19" ht="20.25" customHeight="1">
      <c r="A111" s="240"/>
      <c r="B111" s="241" t="s">
        <v>643</v>
      </c>
      <c r="C111" s="242"/>
      <c r="D111" s="243"/>
      <c r="E111" s="244"/>
      <c r="F111" s="245"/>
      <c r="G111" s="245"/>
      <c r="H111" s="251">
        <f>SUM(H112:H126)</f>
        <v>15000</v>
      </c>
      <c r="I111" s="251">
        <f>SUM(I112:I126)</f>
        <v>15000</v>
      </c>
      <c r="J111" s="251">
        <f>SUM(J112:J119)</f>
        <v>0</v>
      </c>
      <c r="K111" s="251"/>
      <c r="L111" s="251">
        <f>SUM(L112:L126)</f>
        <v>15000</v>
      </c>
      <c r="M111" s="251">
        <f>SUM(M112:M126)</f>
        <v>15000</v>
      </c>
      <c r="N111" s="251"/>
      <c r="O111" s="232"/>
      <c r="P111" s="233"/>
      <c r="Q111" s="198"/>
      <c r="R111" s="198"/>
      <c r="S111" s="198"/>
    </row>
    <row r="112" spans="1:19" ht="27" customHeight="1">
      <c r="A112" s="240" t="s">
        <v>3</v>
      </c>
      <c r="B112" s="234" t="s">
        <v>644</v>
      </c>
      <c r="C112" s="252" t="s">
        <v>645</v>
      </c>
      <c r="D112" s="234" t="s">
        <v>643</v>
      </c>
      <c r="E112" s="252" t="s">
        <v>441</v>
      </c>
      <c r="F112" s="225">
        <v>2022</v>
      </c>
      <c r="G112" s="225"/>
      <c r="H112" s="232">
        <f t="shared" ref="H112:H126" si="13">SUM(I112:K112)</f>
        <v>960</v>
      </c>
      <c r="I112" s="232">
        <v>960</v>
      </c>
      <c r="J112" s="232"/>
      <c r="K112" s="232"/>
      <c r="L112" s="232">
        <f t="shared" ref="L112:L126" si="14">SUM(M112:O112)</f>
        <v>960</v>
      </c>
      <c r="M112" s="232">
        <v>960</v>
      </c>
      <c r="N112" s="232"/>
      <c r="O112" s="253"/>
      <c r="P112" s="233"/>
      <c r="Q112" s="198"/>
      <c r="R112" s="198"/>
      <c r="S112" s="198"/>
    </row>
    <row r="113" spans="1:19" ht="42" customHeight="1">
      <c r="A113" s="240" t="s">
        <v>3</v>
      </c>
      <c r="B113" s="234" t="s">
        <v>646</v>
      </c>
      <c r="C113" s="252" t="s">
        <v>645</v>
      </c>
      <c r="D113" s="234" t="s">
        <v>643</v>
      </c>
      <c r="E113" s="252" t="s">
        <v>610</v>
      </c>
      <c r="F113" s="225">
        <v>2022</v>
      </c>
      <c r="G113" s="225"/>
      <c r="H113" s="232">
        <f t="shared" si="13"/>
        <v>480</v>
      </c>
      <c r="I113" s="232">
        <v>480</v>
      </c>
      <c r="J113" s="232"/>
      <c r="K113" s="232"/>
      <c r="L113" s="232">
        <f t="shared" si="14"/>
        <v>480</v>
      </c>
      <c r="M113" s="232">
        <v>480</v>
      </c>
      <c r="N113" s="232"/>
      <c r="O113" s="253"/>
      <c r="P113" s="233"/>
      <c r="Q113" s="198"/>
      <c r="R113" s="198"/>
      <c r="S113" s="198"/>
    </row>
    <row r="114" spans="1:19" ht="29.25" customHeight="1">
      <c r="A114" s="240" t="s">
        <v>3</v>
      </c>
      <c r="B114" s="234" t="s">
        <v>648</v>
      </c>
      <c r="C114" s="252" t="s">
        <v>645</v>
      </c>
      <c r="D114" s="234" t="s">
        <v>643</v>
      </c>
      <c r="E114" s="252" t="s">
        <v>584</v>
      </c>
      <c r="F114" s="225">
        <v>2022</v>
      </c>
      <c r="G114" s="225"/>
      <c r="H114" s="232">
        <f t="shared" si="13"/>
        <v>768</v>
      </c>
      <c r="I114" s="232">
        <v>768</v>
      </c>
      <c r="J114" s="232"/>
      <c r="K114" s="232"/>
      <c r="L114" s="232">
        <f t="shared" si="14"/>
        <v>768</v>
      </c>
      <c r="M114" s="232">
        <v>768</v>
      </c>
      <c r="N114" s="232"/>
      <c r="O114" s="253"/>
      <c r="P114" s="233"/>
      <c r="Q114" s="198"/>
      <c r="R114" s="198"/>
      <c r="S114" s="198"/>
    </row>
    <row r="115" spans="1:19" ht="38.25">
      <c r="A115" s="240" t="s">
        <v>3</v>
      </c>
      <c r="B115" s="234" t="s">
        <v>649</v>
      </c>
      <c r="C115" s="252" t="s">
        <v>645</v>
      </c>
      <c r="D115" s="234" t="s">
        <v>643</v>
      </c>
      <c r="E115" s="252" t="s">
        <v>530</v>
      </c>
      <c r="F115" s="225">
        <v>2022</v>
      </c>
      <c r="G115" s="225"/>
      <c r="H115" s="232">
        <f t="shared" si="13"/>
        <v>775</v>
      </c>
      <c r="I115" s="232">
        <v>775</v>
      </c>
      <c r="J115" s="232"/>
      <c r="K115" s="232"/>
      <c r="L115" s="232">
        <f t="shared" si="14"/>
        <v>775</v>
      </c>
      <c r="M115" s="232">
        <v>775</v>
      </c>
      <c r="N115" s="232"/>
      <c r="O115" s="253"/>
      <c r="P115" s="233"/>
      <c r="Q115" s="198"/>
      <c r="R115" s="198"/>
      <c r="S115" s="198"/>
    </row>
    <row r="116" spans="1:19" ht="38.25">
      <c r="A116" s="240" t="s">
        <v>3</v>
      </c>
      <c r="B116" s="234" t="s">
        <v>650</v>
      </c>
      <c r="C116" s="252" t="s">
        <v>645</v>
      </c>
      <c r="D116" s="234" t="s">
        <v>643</v>
      </c>
      <c r="E116" s="252" t="s">
        <v>530</v>
      </c>
      <c r="F116" s="225">
        <v>2022</v>
      </c>
      <c r="G116" s="225"/>
      <c r="H116" s="232">
        <f t="shared" si="13"/>
        <v>775</v>
      </c>
      <c r="I116" s="232">
        <v>775</v>
      </c>
      <c r="J116" s="232"/>
      <c r="K116" s="232"/>
      <c r="L116" s="232">
        <f t="shared" si="14"/>
        <v>775</v>
      </c>
      <c r="M116" s="232">
        <v>775</v>
      </c>
      <c r="N116" s="232"/>
      <c r="O116" s="253"/>
      <c r="P116" s="233"/>
      <c r="Q116" s="198"/>
      <c r="R116" s="198"/>
      <c r="S116" s="198"/>
    </row>
    <row r="117" spans="1:19" ht="38.25">
      <c r="A117" s="240" t="s">
        <v>3</v>
      </c>
      <c r="B117" s="234" t="s">
        <v>651</v>
      </c>
      <c r="C117" s="252" t="s">
        <v>645</v>
      </c>
      <c r="D117" s="234" t="s">
        <v>643</v>
      </c>
      <c r="E117" s="252" t="s">
        <v>530</v>
      </c>
      <c r="F117" s="225">
        <v>2022</v>
      </c>
      <c r="G117" s="225"/>
      <c r="H117" s="232">
        <f t="shared" si="13"/>
        <v>775</v>
      </c>
      <c r="I117" s="232">
        <v>775</v>
      </c>
      <c r="J117" s="232"/>
      <c r="K117" s="232"/>
      <c r="L117" s="232">
        <f t="shared" si="14"/>
        <v>775</v>
      </c>
      <c r="M117" s="232">
        <v>775</v>
      </c>
      <c r="N117" s="232"/>
      <c r="O117" s="253"/>
      <c r="P117" s="233"/>
      <c r="Q117" s="198"/>
      <c r="R117" s="198"/>
      <c r="S117" s="198"/>
    </row>
    <row r="118" spans="1:19" ht="38.25">
      <c r="A118" s="240" t="s">
        <v>3</v>
      </c>
      <c r="B118" s="234" t="s">
        <v>652</v>
      </c>
      <c r="C118" s="252" t="s">
        <v>645</v>
      </c>
      <c r="D118" s="234" t="s">
        <v>643</v>
      </c>
      <c r="E118" s="252" t="s">
        <v>530</v>
      </c>
      <c r="F118" s="225">
        <v>2022</v>
      </c>
      <c r="G118" s="225"/>
      <c r="H118" s="232">
        <f t="shared" si="13"/>
        <v>775</v>
      </c>
      <c r="I118" s="232">
        <v>775</v>
      </c>
      <c r="J118" s="232"/>
      <c r="K118" s="232"/>
      <c r="L118" s="232">
        <f t="shared" si="14"/>
        <v>775</v>
      </c>
      <c r="M118" s="232">
        <v>775</v>
      </c>
      <c r="N118" s="232"/>
      <c r="O118" s="253"/>
      <c r="P118" s="233"/>
      <c r="Q118" s="198"/>
      <c r="R118" s="198"/>
      <c r="S118" s="198"/>
    </row>
    <row r="119" spans="1:19" ht="29.25" customHeight="1">
      <c r="A119" s="240" t="s">
        <v>3</v>
      </c>
      <c r="B119" s="234" t="s">
        <v>653</v>
      </c>
      <c r="C119" s="252" t="s">
        <v>645</v>
      </c>
      <c r="D119" s="234" t="s">
        <v>643</v>
      </c>
      <c r="E119" s="252"/>
      <c r="F119" s="225">
        <v>2022</v>
      </c>
      <c r="G119" s="225"/>
      <c r="H119" s="232">
        <f t="shared" si="13"/>
        <v>692</v>
      </c>
      <c r="I119" s="232">
        <v>692</v>
      </c>
      <c r="J119" s="232"/>
      <c r="K119" s="232"/>
      <c r="L119" s="232">
        <f t="shared" si="14"/>
        <v>692</v>
      </c>
      <c r="M119" s="232">
        <v>692</v>
      </c>
      <c r="N119" s="232"/>
      <c r="O119" s="253"/>
      <c r="P119" s="233"/>
      <c r="Q119" s="198"/>
      <c r="R119" s="198"/>
      <c r="S119" s="198"/>
    </row>
    <row r="120" spans="1:19" ht="29.25" customHeight="1">
      <c r="A120" s="240"/>
      <c r="B120" s="234" t="s">
        <v>760</v>
      </c>
      <c r="C120" s="252" t="s">
        <v>645</v>
      </c>
      <c r="D120" s="234" t="s">
        <v>643</v>
      </c>
      <c r="E120" s="252" t="s">
        <v>597</v>
      </c>
      <c r="F120" s="225" t="s">
        <v>149</v>
      </c>
      <c r="G120" s="225"/>
      <c r="H120" s="232">
        <f t="shared" si="13"/>
        <v>1200</v>
      </c>
      <c r="I120" s="232">
        <v>1200</v>
      </c>
      <c r="J120" s="232"/>
      <c r="K120" s="232"/>
      <c r="L120" s="232">
        <f t="shared" si="14"/>
        <v>1200</v>
      </c>
      <c r="M120" s="232">
        <v>1200</v>
      </c>
      <c r="N120" s="232"/>
      <c r="O120" s="253"/>
      <c r="P120" s="233"/>
      <c r="Q120" s="198"/>
      <c r="R120" s="198"/>
      <c r="S120" s="198"/>
    </row>
    <row r="121" spans="1:19" ht="29.25" customHeight="1">
      <c r="A121" s="240"/>
      <c r="B121" s="234" t="s">
        <v>761</v>
      </c>
      <c r="C121" s="252" t="s">
        <v>645</v>
      </c>
      <c r="D121" s="234" t="s">
        <v>643</v>
      </c>
      <c r="E121" s="252" t="s">
        <v>762</v>
      </c>
      <c r="F121" s="225" t="s">
        <v>149</v>
      </c>
      <c r="G121" s="225"/>
      <c r="H121" s="232">
        <f t="shared" si="13"/>
        <v>3000</v>
      </c>
      <c r="I121" s="232">
        <v>3000</v>
      </c>
      <c r="J121" s="232"/>
      <c r="K121" s="232"/>
      <c r="L121" s="232">
        <f t="shared" si="14"/>
        <v>3000</v>
      </c>
      <c r="M121" s="232">
        <v>3000</v>
      </c>
      <c r="N121" s="232"/>
      <c r="O121" s="253"/>
      <c r="P121" s="233"/>
      <c r="Q121" s="198"/>
      <c r="R121" s="198"/>
      <c r="S121" s="198"/>
    </row>
    <row r="122" spans="1:19" ht="29.25" customHeight="1">
      <c r="A122" s="240"/>
      <c r="B122" s="234" t="s">
        <v>763</v>
      </c>
      <c r="C122" s="252" t="s">
        <v>645</v>
      </c>
      <c r="D122" s="234" t="s">
        <v>643</v>
      </c>
      <c r="E122" s="252"/>
      <c r="F122" s="225" t="s">
        <v>149</v>
      </c>
      <c r="G122" s="225"/>
      <c r="H122" s="232">
        <f t="shared" si="13"/>
        <v>1000</v>
      </c>
      <c r="I122" s="232">
        <v>1000</v>
      </c>
      <c r="J122" s="232"/>
      <c r="K122" s="232"/>
      <c r="L122" s="232">
        <f t="shared" si="14"/>
        <v>1000</v>
      </c>
      <c r="M122" s="232">
        <v>1000</v>
      </c>
      <c r="N122" s="232"/>
      <c r="O122" s="253"/>
      <c r="P122" s="233"/>
      <c r="Q122" s="198"/>
      <c r="R122" s="198"/>
      <c r="S122" s="198"/>
    </row>
    <row r="123" spans="1:19" ht="29.25" customHeight="1">
      <c r="A123" s="240"/>
      <c r="B123" s="234" t="s">
        <v>764</v>
      </c>
      <c r="C123" s="252" t="s">
        <v>645</v>
      </c>
      <c r="D123" s="234" t="s">
        <v>643</v>
      </c>
      <c r="E123" s="252" t="s">
        <v>580</v>
      </c>
      <c r="F123" s="225" t="s">
        <v>149</v>
      </c>
      <c r="G123" s="225"/>
      <c r="H123" s="232">
        <f t="shared" si="13"/>
        <v>1880</v>
      </c>
      <c r="I123" s="232">
        <v>1880</v>
      </c>
      <c r="J123" s="232"/>
      <c r="K123" s="232"/>
      <c r="L123" s="232">
        <f t="shared" si="14"/>
        <v>1880</v>
      </c>
      <c r="M123" s="232">
        <v>1880</v>
      </c>
      <c r="N123" s="232"/>
      <c r="O123" s="253"/>
      <c r="P123" s="233"/>
      <c r="Q123" s="198"/>
      <c r="R123" s="198"/>
      <c r="S123" s="198"/>
    </row>
    <row r="124" spans="1:19" ht="29.25" customHeight="1">
      <c r="A124" s="240"/>
      <c r="B124" s="234" t="s">
        <v>765</v>
      </c>
      <c r="C124" s="252" t="s">
        <v>645</v>
      </c>
      <c r="D124" s="234" t="s">
        <v>643</v>
      </c>
      <c r="E124" s="252" t="s">
        <v>610</v>
      </c>
      <c r="F124" s="225" t="s">
        <v>149</v>
      </c>
      <c r="G124" s="225"/>
      <c r="H124" s="232">
        <f t="shared" si="13"/>
        <v>480</v>
      </c>
      <c r="I124" s="232">
        <v>480</v>
      </c>
      <c r="J124" s="232"/>
      <c r="K124" s="232"/>
      <c r="L124" s="232">
        <f t="shared" si="14"/>
        <v>480</v>
      </c>
      <c r="M124" s="232">
        <v>480</v>
      </c>
      <c r="N124" s="232"/>
      <c r="O124" s="253"/>
      <c r="P124" s="233"/>
      <c r="Q124" s="198"/>
      <c r="R124" s="198"/>
      <c r="S124" s="198"/>
    </row>
    <row r="125" spans="1:19" ht="29.25" customHeight="1">
      <c r="A125" s="240"/>
      <c r="B125" s="234" t="s">
        <v>766</v>
      </c>
      <c r="C125" s="252" t="s">
        <v>645</v>
      </c>
      <c r="D125" s="234" t="s">
        <v>643</v>
      </c>
      <c r="E125" s="252" t="s">
        <v>441</v>
      </c>
      <c r="F125" s="225" t="s">
        <v>149</v>
      </c>
      <c r="G125" s="225"/>
      <c r="H125" s="232">
        <f t="shared" si="13"/>
        <v>960</v>
      </c>
      <c r="I125" s="232">
        <v>960</v>
      </c>
      <c r="J125" s="232"/>
      <c r="K125" s="232"/>
      <c r="L125" s="232">
        <f t="shared" si="14"/>
        <v>960</v>
      </c>
      <c r="M125" s="232">
        <v>960</v>
      </c>
      <c r="N125" s="232"/>
      <c r="O125" s="253"/>
      <c r="P125" s="233"/>
      <c r="Q125" s="198"/>
      <c r="R125" s="198"/>
      <c r="S125" s="198"/>
    </row>
    <row r="126" spans="1:19" ht="29.25" customHeight="1">
      <c r="A126" s="240"/>
      <c r="B126" s="234" t="s">
        <v>767</v>
      </c>
      <c r="C126" s="252" t="s">
        <v>645</v>
      </c>
      <c r="D126" s="234" t="s">
        <v>643</v>
      </c>
      <c r="E126" s="252" t="s">
        <v>610</v>
      </c>
      <c r="F126" s="225" t="s">
        <v>149</v>
      </c>
      <c r="G126" s="225"/>
      <c r="H126" s="232">
        <f t="shared" si="13"/>
        <v>480</v>
      </c>
      <c r="I126" s="232">
        <v>480</v>
      </c>
      <c r="J126" s="232"/>
      <c r="K126" s="232"/>
      <c r="L126" s="232">
        <f t="shared" si="14"/>
        <v>480</v>
      </c>
      <c r="M126" s="232">
        <v>480</v>
      </c>
      <c r="N126" s="232"/>
      <c r="O126" s="253"/>
      <c r="P126" s="233"/>
      <c r="Q126" s="198"/>
      <c r="R126" s="198"/>
      <c r="S126" s="198"/>
    </row>
    <row r="127" spans="1:19" ht="20.25" customHeight="1">
      <c r="A127" s="240"/>
      <c r="B127" s="241" t="s">
        <v>654</v>
      </c>
      <c r="C127" s="242"/>
      <c r="D127" s="243"/>
      <c r="E127" s="244"/>
      <c r="F127" s="225"/>
      <c r="G127" s="225"/>
      <c r="H127" s="251">
        <f>SUM(H128:H139)</f>
        <v>15000</v>
      </c>
      <c r="I127" s="251">
        <f>SUM(I128:I139)</f>
        <v>15000</v>
      </c>
      <c r="J127" s="232"/>
      <c r="K127" s="251"/>
      <c r="L127" s="251">
        <f>SUM(L128:L139)</f>
        <v>15000</v>
      </c>
      <c r="M127" s="251">
        <f>SUM(M128:M139)</f>
        <v>15000</v>
      </c>
      <c r="N127" s="232"/>
      <c r="O127" s="232"/>
      <c r="P127" s="233"/>
      <c r="Q127" s="198"/>
      <c r="R127" s="198"/>
      <c r="S127" s="198"/>
    </row>
    <row r="128" spans="1:19" ht="27.75" customHeight="1">
      <c r="A128" s="240" t="s">
        <v>3</v>
      </c>
      <c r="B128" s="234" t="s">
        <v>655</v>
      </c>
      <c r="C128" s="252" t="s">
        <v>645</v>
      </c>
      <c r="D128" s="234" t="s">
        <v>654</v>
      </c>
      <c r="E128" s="234" t="s">
        <v>656</v>
      </c>
      <c r="F128" s="225">
        <v>2022</v>
      </c>
      <c r="G128" s="225"/>
      <c r="H128" s="232">
        <f t="shared" ref="H128:H139" si="15">SUM(I128:K128)</f>
        <v>2700</v>
      </c>
      <c r="I128" s="232">
        <v>2700</v>
      </c>
      <c r="J128" s="232"/>
      <c r="K128" s="232"/>
      <c r="L128" s="232">
        <f t="shared" ref="L128:L139" si="16">SUM(M128:O128)</f>
        <v>2700</v>
      </c>
      <c r="M128" s="232">
        <v>2700</v>
      </c>
      <c r="N128" s="232"/>
      <c r="O128" s="232"/>
      <c r="P128" s="233"/>
      <c r="Q128" s="198"/>
      <c r="R128" s="198"/>
      <c r="S128" s="198"/>
    </row>
    <row r="129" spans="1:19" ht="24.75" customHeight="1">
      <c r="A129" s="240" t="s">
        <v>3</v>
      </c>
      <c r="B129" s="234" t="s">
        <v>657</v>
      </c>
      <c r="C129" s="252" t="s">
        <v>645</v>
      </c>
      <c r="D129" s="234" t="s">
        <v>654</v>
      </c>
      <c r="E129" s="292"/>
      <c r="F129" s="225">
        <v>2022</v>
      </c>
      <c r="G129" s="225"/>
      <c r="H129" s="232">
        <f t="shared" si="15"/>
        <v>1600</v>
      </c>
      <c r="I129" s="232">
        <v>1600</v>
      </c>
      <c r="J129" s="232"/>
      <c r="K129" s="232"/>
      <c r="L129" s="232">
        <f t="shared" si="16"/>
        <v>1600</v>
      </c>
      <c r="M129" s="232">
        <v>1600</v>
      </c>
      <c r="N129" s="232"/>
      <c r="O129" s="232"/>
      <c r="P129" s="233"/>
      <c r="Q129" s="198"/>
      <c r="R129" s="198"/>
      <c r="S129" s="198"/>
    </row>
    <row r="130" spans="1:19" ht="38.25">
      <c r="A130" s="240" t="s">
        <v>3</v>
      </c>
      <c r="B130" s="234" t="s">
        <v>658</v>
      </c>
      <c r="C130" s="252" t="s">
        <v>645</v>
      </c>
      <c r="D130" s="234" t="s">
        <v>654</v>
      </c>
      <c r="E130" s="234" t="s">
        <v>525</v>
      </c>
      <c r="F130" s="225">
        <v>2022</v>
      </c>
      <c r="G130" s="225"/>
      <c r="H130" s="232">
        <f t="shared" si="15"/>
        <v>1600</v>
      </c>
      <c r="I130" s="232">
        <v>1600</v>
      </c>
      <c r="J130" s="232"/>
      <c r="K130" s="232"/>
      <c r="L130" s="232">
        <f t="shared" si="16"/>
        <v>1600</v>
      </c>
      <c r="M130" s="232">
        <v>1600</v>
      </c>
      <c r="N130" s="232"/>
      <c r="O130" s="232"/>
      <c r="P130" s="233"/>
      <c r="Q130" s="198"/>
      <c r="R130" s="198"/>
      <c r="S130" s="198"/>
    </row>
    <row r="131" spans="1:19" ht="30" customHeight="1">
      <c r="A131" s="240"/>
      <c r="B131" s="234" t="s">
        <v>768</v>
      </c>
      <c r="C131" s="252" t="s">
        <v>645</v>
      </c>
      <c r="D131" s="234" t="s">
        <v>654</v>
      </c>
      <c r="E131" s="234"/>
      <c r="F131" s="225" t="s">
        <v>149</v>
      </c>
      <c r="G131" s="293"/>
      <c r="H131" s="294">
        <f t="shared" si="15"/>
        <v>2470</v>
      </c>
      <c r="I131" s="294">
        <v>2470</v>
      </c>
      <c r="J131" s="294"/>
      <c r="K131" s="294"/>
      <c r="L131" s="232">
        <f t="shared" si="16"/>
        <v>2470</v>
      </c>
      <c r="M131" s="294">
        <v>2470</v>
      </c>
      <c r="N131" s="294"/>
      <c r="O131" s="294"/>
      <c r="P131" s="233"/>
      <c r="Q131" s="198"/>
      <c r="R131" s="198"/>
      <c r="S131" s="198"/>
    </row>
    <row r="132" spans="1:19" ht="30" customHeight="1">
      <c r="A132" s="240"/>
      <c r="B132" s="234" t="s">
        <v>769</v>
      </c>
      <c r="C132" s="252" t="s">
        <v>645</v>
      </c>
      <c r="D132" s="234" t="s">
        <v>654</v>
      </c>
      <c r="E132" s="234"/>
      <c r="F132" s="225" t="s">
        <v>149</v>
      </c>
      <c r="G132" s="293"/>
      <c r="H132" s="294">
        <f t="shared" si="15"/>
        <v>1600</v>
      </c>
      <c r="I132" s="294">
        <v>1600</v>
      </c>
      <c r="J132" s="294"/>
      <c r="K132" s="294"/>
      <c r="L132" s="232">
        <f t="shared" si="16"/>
        <v>1600</v>
      </c>
      <c r="M132" s="294">
        <v>1600</v>
      </c>
      <c r="N132" s="294"/>
      <c r="O132" s="294"/>
      <c r="P132" s="233"/>
      <c r="Q132" s="198"/>
      <c r="R132" s="198"/>
      <c r="S132" s="198"/>
    </row>
    <row r="133" spans="1:19" ht="30" customHeight="1">
      <c r="A133" s="240"/>
      <c r="B133" s="234" t="s">
        <v>770</v>
      </c>
      <c r="C133" s="252" t="s">
        <v>645</v>
      </c>
      <c r="D133" s="234" t="s">
        <v>654</v>
      </c>
      <c r="E133" s="234"/>
      <c r="F133" s="225" t="s">
        <v>149</v>
      </c>
      <c r="G133" s="293"/>
      <c r="H133" s="294">
        <f t="shared" si="15"/>
        <v>120</v>
      </c>
      <c r="I133" s="294">
        <v>120</v>
      </c>
      <c r="J133" s="294"/>
      <c r="K133" s="294"/>
      <c r="L133" s="232">
        <f t="shared" si="16"/>
        <v>120</v>
      </c>
      <c r="M133" s="294">
        <v>120</v>
      </c>
      <c r="N133" s="294"/>
      <c r="O133" s="294"/>
      <c r="P133" s="233"/>
      <c r="Q133" s="198"/>
      <c r="R133" s="198"/>
      <c r="S133" s="198"/>
    </row>
    <row r="134" spans="1:19" ht="30" customHeight="1">
      <c r="A134" s="240"/>
      <c r="B134" s="234" t="s">
        <v>771</v>
      </c>
      <c r="C134" s="252" t="s">
        <v>645</v>
      </c>
      <c r="D134" s="234" t="s">
        <v>654</v>
      </c>
      <c r="E134" s="234"/>
      <c r="F134" s="225" t="s">
        <v>149</v>
      </c>
      <c r="G134" s="293"/>
      <c r="H134" s="294">
        <f t="shared" si="15"/>
        <v>100</v>
      </c>
      <c r="I134" s="294">
        <v>100</v>
      </c>
      <c r="J134" s="294"/>
      <c r="K134" s="294"/>
      <c r="L134" s="232">
        <f t="shared" si="16"/>
        <v>100</v>
      </c>
      <c r="M134" s="294">
        <v>100</v>
      </c>
      <c r="N134" s="294"/>
      <c r="O134" s="294"/>
      <c r="P134" s="233"/>
      <c r="Q134" s="198"/>
      <c r="R134" s="198"/>
      <c r="S134" s="198"/>
    </row>
    <row r="135" spans="1:19" ht="30" customHeight="1">
      <c r="A135" s="240"/>
      <c r="B135" s="234" t="s">
        <v>772</v>
      </c>
      <c r="C135" s="252" t="s">
        <v>645</v>
      </c>
      <c r="D135" s="234" t="s">
        <v>654</v>
      </c>
      <c r="E135" s="234"/>
      <c r="F135" s="225" t="s">
        <v>149</v>
      </c>
      <c r="G135" s="293"/>
      <c r="H135" s="294">
        <f t="shared" si="15"/>
        <v>1530</v>
      </c>
      <c r="I135" s="294">
        <v>1530</v>
      </c>
      <c r="J135" s="294"/>
      <c r="K135" s="294"/>
      <c r="L135" s="232">
        <f t="shared" si="16"/>
        <v>1530</v>
      </c>
      <c r="M135" s="294">
        <v>1530</v>
      </c>
      <c r="N135" s="294"/>
      <c r="O135" s="294"/>
      <c r="P135" s="233"/>
      <c r="Q135" s="198"/>
      <c r="R135" s="198"/>
      <c r="S135" s="198"/>
    </row>
    <row r="136" spans="1:19" ht="30" customHeight="1">
      <c r="A136" s="240"/>
      <c r="B136" s="234" t="s">
        <v>773</v>
      </c>
      <c r="C136" s="252" t="s">
        <v>645</v>
      </c>
      <c r="D136" s="234" t="s">
        <v>654</v>
      </c>
      <c r="E136" s="234"/>
      <c r="F136" s="225" t="s">
        <v>149</v>
      </c>
      <c r="G136" s="293"/>
      <c r="H136" s="294">
        <f t="shared" si="15"/>
        <v>1530</v>
      </c>
      <c r="I136" s="294">
        <v>1530</v>
      </c>
      <c r="J136" s="294"/>
      <c r="K136" s="294"/>
      <c r="L136" s="232">
        <f t="shared" si="16"/>
        <v>1530</v>
      </c>
      <c r="M136" s="294">
        <v>1530</v>
      </c>
      <c r="N136" s="294"/>
      <c r="O136" s="294"/>
      <c r="P136" s="233"/>
      <c r="Q136" s="198"/>
      <c r="R136" s="198"/>
      <c r="S136" s="198"/>
    </row>
    <row r="137" spans="1:19" ht="30" customHeight="1">
      <c r="A137" s="240"/>
      <c r="B137" s="234" t="s">
        <v>774</v>
      </c>
      <c r="C137" s="252" t="s">
        <v>645</v>
      </c>
      <c r="D137" s="234" t="s">
        <v>654</v>
      </c>
      <c r="E137" s="234"/>
      <c r="F137" s="225" t="s">
        <v>149</v>
      </c>
      <c r="G137" s="293"/>
      <c r="H137" s="294">
        <f t="shared" si="15"/>
        <v>210</v>
      </c>
      <c r="I137" s="294">
        <v>210</v>
      </c>
      <c r="J137" s="294"/>
      <c r="K137" s="294"/>
      <c r="L137" s="232">
        <f t="shared" si="16"/>
        <v>210</v>
      </c>
      <c r="M137" s="294">
        <v>210</v>
      </c>
      <c r="N137" s="294"/>
      <c r="O137" s="294"/>
      <c r="P137" s="233"/>
      <c r="Q137" s="198"/>
      <c r="R137" s="198"/>
      <c r="S137" s="198"/>
    </row>
    <row r="138" spans="1:19" ht="30" customHeight="1">
      <c r="A138" s="240"/>
      <c r="B138" s="234" t="s">
        <v>775</v>
      </c>
      <c r="C138" s="252" t="s">
        <v>645</v>
      </c>
      <c r="D138" s="234" t="s">
        <v>654</v>
      </c>
      <c r="E138" s="234"/>
      <c r="F138" s="225" t="s">
        <v>149</v>
      </c>
      <c r="G138" s="293"/>
      <c r="H138" s="294">
        <f t="shared" si="15"/>
        <v>900</v>
      </c>
      <c r="I138" s="294">
        <v>900</v>
      </c>
      <c r="J138" s="294"/>
      <c r="K138" s="294"/>
      <c r="L138" s="232">
        <f t="shared" si="16"/>
        <v>900</v>
      </c>
      <c r="M138" s="294">
        <v>900</v>
      </c>
      <c r="N138" s="294"/>
      <c r="O138" s="294"/>
      <c r="P138" s="233"/>
      <c r="Q138" s="198"/>
      <c r="R138" s="198"/>
      <c r="S138" s="198"/>
    </row>
    <row r="139" spans="1:19" ht="30" customHeight="1">
      <c r="A139" s="240"/>
      <c r="B139" s="234" t="s">
        <v>776</v>
      </c>
      <c r="C139" s="252" t="s">
        <v>645</v>
      </c>
      <c r="D139" s="234" t="s">
        <v>654</v>
      </c>
      <c r="E139" s="234"/>
      <c r="F139" s="225" t="s">
        <v>149</v>
      </c>
      <c r="G139" s="293"/>
      <c r="H139" s="294">
        <f t="shared" si="15"/>
        <v>640</v>
      </c>
      <c r="I139" s="294">
        <v>640</v>
      </c>
      <c r="J139" s="294"/>
      <c r="K139" s="294"/>
      <c r="L139" s="232">
        <f t="shared" si="16"/>
        <v>640</v>
      </c>
      <c r="M139" s="294">
        <v>640</v>
      </c>
      <c r="N139" s="294"/>
      <c r="O139" s="294"/>
      <c r="P139" s="233"/>
      <c r="Q139" s="198"/>
      <c r="R139" s="198"/>
      <c r="S139" s="198"/>
    </row>
    <row r="140" spans="1:19" ht="19.5" customHeight="1">
      <c r="A140" s="255" t="s">
        <v>8</v>
      </c>
      <c r="B140" s="247" t="s">
        <v>660</v>
      </c>
      <c r="C140" s="242"/>
      <c r="D140" s="243"/>
      <c r="E140" s="244"/>
      <c r="F140" s="245"/>
      <c r="G140" s="256"/>
      <c r="H140" s="257">
        <f>SUM(H141:H148)</f>
        <v>45000</v>
      </c>
      <c r="I140" s="257">
        <f>SUM(I141:I148)</f>
        <v>45000</v>
      </c>
      <c r="J140" s="258"/>
      <c r="K140" s="258"/>
      <c r="L140" s="257">
        <f>SUM(L141:L148)</f>
        <v>45000</v>
      </c>
      <c r="M140" s="257">
        <f>SUM(M141:M148)</f>
        <v>45000</v>
      </c>
      <c r="N140" s="258"/>
      <c r="O140" s="258"/>
      <c r="P140" s="259"/>
      <c r="Q140" s="198"/>
      <c r="R140" s="198"/>
      <c r="S140" s="198"/>
    </row>
    <row r="141" spans="1:19" ht="25.5">
      <c r="A141" s="260" t="s">
        <v>3</v>
      </c>
      <c r="B141" s="258" t="s">
        <v>661</v>
      </c>
      <c r="C141" s="261" t="s">
        <v>662</v>
      </c>
      <c r="D141" s="258" t="s">
        <v>660</v>
      </c>
      <c r="E141" s="261"/>
      <c r="F141" s="262">
        <v>2022</v>
      </c>
      <c r="G141" s="262"/>
      <c r="H141" s="258">
        <f t="shared" ref="H141:H148" si="17">SUM(I141:K141)</f>
        <v>4000</v>
      </c>
      <c r="I141" s="258">
        <v>4000</v>
      </c>
      <c r="J141" s="258"/>
      <c r="K141" s="258"/>
      <c r="L141" s="258">
        <f t="shared" ref="L141:L148" si="18">SUM(M141:O141)</f>
        <v>4000</v>
      </c>
      <c r="M141" s="258">
        <v>4000</v>
      </c>
      <c r="N141" s="258"/>
      <c r="O141" s="258"/>
      <c r="P141" s="259"/>
      <c r="Q141" s="198"/>
      <c r="R141" s="198"/>
      <c r="S141" s="198"/>
    </row>
    <row r="142" spans="1:19" ht="25.5">
      <c r="A142" s="260" t="s">
        <v>3</v>
      </c>
      <c r="B142" s="258" t="s">
        <v>663</v>
      </c>
      <c r="C142" s="261" t="s">
        <v>662</v>
      </c>
      <c r="D142" s="258" t="s">
        <v>660</v>
      </c>
      <c r="E142" s="261"/>
      <c r="F142" s="262">
        <v>2022</v>
      </c>
      <c r="G142" s="262"/>
      <c r="H142" s="258">
        <f t="shared" si="17"/>
        <v>2000</v>
      </c>
      <c r="I142" s="258">
        <v>2000</v>
      </c>
      <c r="J142" s="258"/>
      <c r="K142" s="258"/>
      <c r="L142" s="258">
        <f t="shared" si="18"/>
        <v>2000</v>
      </c>
      <c r="M142" s="258">
        <v>2000</v>
      </c>
      <c r="N142" s="258"/>
      <c r="O142" s="258"/>
      <c r="P142" s="259"/>
      <c r="Q142" s="198"/>
      <c r="R142" s="198"/>
      <c r="S142" s="198"/>
    </row>
    <row r="143" spans="1:19" ht="25.5">
      <c r="A143" s="260" t="s">
        <v>3</v>
      </c>
      <c r="B143" s="258" t="s">
        <v>664</v>
      </c>
      <c r="C143" s="261" t="s">
        <v>662</v>
      </c>
      <c r="D143" s="258" t="s">
        <v>660</v>
      </c>
      <c r="E143" s="261"/>
      <c r="F143" s="262" t="s">
        <v>238</v>
      </c>
      <c r="G143" s="262"/>
      <c r="H143" s="258">
        <f t="shared" si="17"/>
        <v>5000</v>
      </c>
      <c r="I143" s="258">
        <v>5000</v>
      </c>
      <c r="J143" s="258"/>
      <c r="K143" s="258"/>
      <c r="L143" s="258">
        <f t="shared" si="18"/>
        <v>5000</v>
      </c>
      <c r="M143" s="258">
        <v>5000</v>
      </c>
      <c r="N143" s="258"/>
      <c r="O143" s="258"/>
      <c r="P143" s="259"/>
      <c r="Q143" s="198"/>
      <c r="R143" s="198"/>
      <c r="S143" s="198"/>
    </row>
    <row r="144" spans="1:19" ht="25.5">
      <c r="A144" s="260" t="s">
        <v>3</v>
      </c>
      <c r="B144" s="258" t="s">
        <v>665</v>
      </c>
      <c r="C144" s="261" t="s">
        <v>662</v>
      </c>
      <c r="D144" s="258" t="s">
        <v>660</v>
      </c>
      <c r="E144" s="261"/>
      <c r="F144" s="262" t="s">
        <v>238</v>
      </c>
      <c r="G144" s="262"/>
      <c r="H144" s="258">
        <f t="shared" si="17"/>
        <v>8000</v>
      </c>
      <c r="I144" s="258">
        <v>8000</v>
      </c>
      <c r="J144" s="258"/>
      <c r="K144" s="258"/>
      <c r="L144" s="258">
        <f t="shared" si="18"/>
        <v>8000</v>
      </c>
      <c r="M144" s="258">
        <v>8000</v>
      </c>
      <c r="N144" s="258"/>
      <c r="O144" s="258"/>
      <c r="P144" s="259"/>
      <c r="Q144" s="198"/>
      <c r="R144" s="198"/>
      <c r="S144" s="198"/>
    </row>
    <row r="145" spans="1:19" ht="25.5">
      <c r="A145" s="260" t="s">
        <v>3</v>
      </c>
      <c r="B145" s="258" t="s">
        <v>666</v>
      </c>
      <c r="C145" s="261" t="s">
        <v>662</v>
      </c>
      <c r="D145" s="258" t="s">
        <v>660</v>
      </c>
      <c r="E145" s="261"/>
      <c r="F145" s="262">
        <v>2022</v>
      </c>
      <c r="G145" s="262"/>
      <c r="H145" s="258">
        <f t="shared" si="17"/>
        <v>2500</v>
      </c>
      <c r="I145" s="258">
        <v>2500</v>
      </c>
      <c r="J145" s="258"/>
      <c r="K145" s="258"/>
      <c r="L145" s="258">
        <f t="shared" si="18"/>
        <v>2500</v>
      </c>
      <c r="M145" s="258">
        <v>2500</v>
      </c>
      <c r="N145" s="258"/>
      <c r="O145" s="258"/>
      <c r="P145" s="259"/>
      <c r="Q145" s="198"/>
      <c r="R145" s="198"/>
      <c r="S145" s="198"/>
    </row>
    <row r="146" spans="1:19" ht="25.5">
      <c r="A146" s="260"/>
      <c r="B146" s="258" t="s">
        <v>777</v>
      </c>
      <c r="C146" s="261" t="s">
        <v>662</v>
      </c>
      <c r="D146" s="258" t="s">
        <v>660</v>
      </c>
      <c r="E146" s="261"/>
      <c r="F146" s="262" t="s">
        <v>149</v>
      </c>
      <c r="G146" s="262"/>
      <c r="H146" s="258">
        <f t="shared" si="17"/>
        <v>2500</v>
      </c>
      <c r="I146" s="258">
        <v>2500</v>
      </c>
      <c r="J146" s="258"/>
      <c r="K146" s="258"/>
      <c r="L146" s="258">
        <f t="shared" si="18"/>
        <v>2500</v>
      </c>
      <c r="M146" s="258">
        <v>2500</v>
      </c>
      <c r="N146" s="258"/>
      <c r="O146" s="258"/>
      <c r="P146" s="259"/>
      <c r="Q146" s="198"/>
      <c r="R146" s="198"/>
      <c r="S146" s="198"/>
    </row>
    <row r="147" spans="1:19" ht="25.5">
      <c r="A147" s="260"/>
      <c r="B147" s="258" t="s">
        <v>778</v>
      </c>
      <c r="C147" s="261" t="s">
        <v>662</v>
      </c>
      <c r="D147" s="258" t="s">
        <v>660</v>
      </c>
      <c r="E147" s="261"/>
      <c r="F147" s="262" t="s">
        <v>149</v>
      </c>
      <c r="G147" s="262"/>
      <c r="H147" s="258">
        <f t="shared" si="17"/>
        <v>6000</v>
      </c>
      <c r="I147" s="258">
        <v>6000</v>
      </c>
      <c r="J147" s="258"/>
      <c r="K147" s="258"/>
      <c r="L147" s="258">
        <f t="shared" si="18"/>
        <v>6000</v>
      </c>
      <c r="M147" s="258">
        <v>6000</v>
      </c>
      <c r="N147" s="258"/>
      <c r="O147" s="258"/>
      <c r="P147" s="259"/>
      <c r="Q147" s="198"/>
      <c r="R147" s="198"/>
      <c r="S147" s="198"/>
    </row>
    <row r="148" spans="1:19" ht="25.5">
      <c r="A148" s="260"/>
      <c r="B148" s="258" t="s">
        <v>779</v>
      </c>
      <c r="C148" s="261" t="s">
        <v>662</v>
      </c>
      <c r="D148" s="258" t="s">
        <v>660</v>
      </c>
      <c r="E148" s="261"/>
      <c r="F148" s="262" t="s">
        <v>149</v>
      </c>
      <c r="G148" s="262"/>
      <c r="H148" s="258">
        <f t="shared" si="17"/>
        <v>15000</v>
      </c>
      <c r="I148" s="258">
        <v>15000</v>
      </c>
      <c r="J148" s="258"/>
      <c r="K148" s="258"/>
      <c r="L148" s="258">
        <f t="shared" si="18"/>
        <v>15000</v>
      </c>
      <c r="M148" s="258">
        <v>15000</v>
      </c>
      <c r="N148" s="258"/>
      <c r="O148" s="258"/>
      <c r="P148" s="259"/>
      <c r="Q148" s="198"/>
      <c r="R148" s="198"/>
      <c r="S148" s="198"/>
    </row>
    <row r="149" spans="1:19" ht="32.25" customHeight="1">
      <c r="A149" s="204" t="s">
        <v>9</v>
      </c>
      <c r="B149" s="263" t="s">
        <v>24</v>
      </c>
      <c r="C149" s="242"/>
      <c r="D149" s="243"/>
      <c r="E149" s="244"/>
      <c r="F149" s="245"/>
      <c r="G149" s="245"/>
      <c r="H149" s="248">
        <f t="shared" ref="H149:O149" si="19">H150+H170</f>
        <v>86875</v>
      </c>
      <c r="I149" s="248">
        <f t="shared" si="19"/>
        <v>84075</v>
      </c>
      <c r="J149" s="248">
        <f t="shared" si="19"/>
        <v>2800</v>
      </c>
      <c r="K149" s="248">
        <f t="shared" si="19"/>
        <v>0</v>
      </c>
      <c r="L149" s="248">
        <f t="shared" si="19"/>
        <v>86875</v>
      </c>
      <c r="M149" s="248">
        <f t="shared" si="19"/>
        <v>84075</v>
      </c>
      <c r="N149" s="248">
        <f t="shared" si="19"/>
        <v>2800</v>
      </c>
      <c r="O149" s="246">
        <f t="shared" si="19"/>
        <v>0</v>
      </c>
      <c r="P149" s="233"/>
      <c r="Q149" s="198"/>
      <c r="R149" s="198"/>
      <c r="S149" s="198"/>
    </row>
    <row r="150" spans="1:19" s="213" customFormat="1" ht="33" customHeight="1">
      <c r="A150" s="204">
        <v>1</v>
      </c>
      <c r="B150" s="264" t="s">
        <v>25</v>
      </c>
      <c r="C150" s="265"/>
      <c r="D150" s="266"/>
      <c r="E150" s="267"/>
      <c r="F150" s="268"/>
      <c r="G150" s="268"/>
      <c r="H150" s="248">
        <f>SUM(I150:K150)</f>
        <v>76094</v>
      </c>
      <c r="I150" s="248">
        <f>I151+I153+I155+I157+I159+I161+I163+I165+I166+I167+I168+I169</f>
        <v>73294</v>
      </c>
      <c r="J150" s="248">
        <f>J151+J153+J155+J157+J159+J161+J163</f>
        <v>2800</v>
      </c>
      <c r="K150" s="248">
        <f>K151+K153+K155+K157+K159+K161+K163</f>
        <v>0</v>
      </c>
      <c r="L150" s="248">
        <f>SUM(M150:O150)</f>
        <v>76094</v>
      </c>
      <c r="M150" s="248">
        <f>M151+M153+M155+M157+M159+M161+M163+M165+M166+M167+M168+M169</f>
        <v>73294</v>
      </c>
      <c r="N150" s="248">
        <f>N151+N153+N155+N157+N159+N161+N163</f>
        <v>2800</v>
      </c>
      <c r="O150" s="248">
        <f>O151+O153+O155+O157+O159+O161+O163</f>
        <v>0</v>
      </c>
      <c r="P150" s="269"/>
    </row>
    <row r="151" spans="1:19">
      <c r="A151" s="240" t="s">
        <v>8</v>
      </c>
      <c r="B151" s="221" t="s">
        <v>132</v>
      </c>
      <c r="C151" s="242"/>
      <c r="D151" s="243"/>
      <c r="E151" s="244"/>
      <c r="F151" s="245"/>
      <c r="G151" s="245"/>
      <c r="H151" s="248">
        <f>SUM(I151:K151)</f>
        <v>10000</v>
      </c>
      <c r="I151" s="217">
        <f t="shared" ref="I151:O151" si="20">I152</f>
        <v>10000</v>
      </c>
      <c r="J151" s="217">
        <f t="shared" si="20"/>
        <v>0</v>
      </c>
      <c r="K151" s="217">
        <f t="shared" si="20"/>
        <v>0</v>
      </c>
      <c r="L151" s="217">
        <f t="shared" si="20"/>
        <v>10000</v>
      </c>
      <c r="M151" s="217">
        <f t="shared" si="20"/>
        <v>10000</v>
      </c>
      <c r="N151" s="217">
        <f t="shared" si="20"/>
        <v>0</v>
      </c>
      <c r="O151" s="218">
        <f t="shared" si="20"/>
        <v>0</v>
      </c>
      <c r="P151" s="233"/>
      <c r="Q151" s="198"/>
      <c r="R151" s="198"/>
      <c r="S151" s="198"/>
    </row>
    <row r="152" spans="1:19" ht="63.75">
      <c r="A152" s="240" t="s">
        <v>3</v>
      </c>
      <c r="B152" s="270" t="s">
        <v>667</v>
      </c>
      <c r="C152" s="271" t="s">
        <v>668</v>
      </c>
      <c r="D152" s="272" t="s">
        <v>349</v>
      </c>
      <c r="E152" s="207" t="s">
        <v>669</v>
      </c>
      <c r="F152" s="225" t="s">
        <v>670</v>
      </c>
      <c r="G152" s="225"/>
      <c r="H152" s="218">
        <f>SUM(I152:K152)</f>
        <v>10000</v>
      </c>
      <c r="I152" s="218">
        <v>10000</v>
      </c>
      <c r="J152" s="218"/>
      <c r="K152" s="246"/>
      <c r="L152" s="218">
        <f>SUM(M152:O152)</f>
        <v>10000</v>
      </c>
      <c r="M152" s="218">
        <v>10000</v>
      </c>
      <c r="N152" s="218"/>
      <c r="O152" s="246"/>
      <c r="P152" s="273"/>
      <c r="Q152" s="198"/>
      <c r="R152" s="198"/>
      <c r="S152" s="198"/>
    </row>
    <row r="153" spans="1:19">
      <c r="A153" s="214" t="s">
        <v>8</v>
      </c>
      <c r="B153" s="221" t="s">
        <v>144</v>
      </c>
      <c r="C153" s="274"/>
      <c r="D153" s="243"/>
      <c r="E153" s="244"/>
      <c r="F153" s="245"/>
      <c r="G153" s="245"/>
      <c r="H153" s="275">
        <f>SUM(H154:H154)</f>
        <v>10000</v>
      </c>
      <c r="I153" s="275">
        <f>SUM(I154:I154)</f>
        <v>10000</v>
      </c>
      <c r="J153" s="275"/>
      <c r="K153" s="275"/>
      <c r="L153" s="275">
        <f>SUM(L154:L154)</f>
        <v>10000</v>
      </c>
      <c r="M153" s="275">
        <f>SUM(M154:M154)</f>
        <v>10000</v>
      </c>
      <c r="N153" s="246"/>
      <c r="O153" s="246"/>
      <c r="P153" s="233"/>
      <c r="Q153" s="198"/>
      <c r="R153" s="198"/>
      <c r="S153" s="198"/>
    </row>
    <row r="154" spans="1:19" ht="38.25">
      <c r="A154" s="271" t="s">
        <v>3</v>
      </c>
      <c r="B154" s="276" t="s">
        <v>671</v>
      </c>
      <c r="C154" s="271" t="s">
        <v>561</v>
      </c>
      <c r="D154" s="271" t="s">
        <v>622</v>
      </c>
      <c r="E154" s="207" t="s">
        <v>672</v>
      </c>
      <c r="F154" s="225" t="s">
        <v>670</v>
      </c>
      <c r="G154" s="225"/>
      <c r="H154" s="232">
        <f>SUM(I154:K154)</f>
        <v>10000</v>
      </c>
      <c r="I154" s="277">
        <v>10000</v>
      </c>
      <c r="J154" s="277"/>
      <c r="K154" s="277"/>
      <c r="L154" s="232">
        <f>SUM(M154:O154)</f>
        <v>10000</v>
      </c>
      <c r="M154" s="232">
        <v>10000</v>
      </c>
      <c r="N154" s="232"/>
      <c r="O154" s="232"/>
      <c r="P154" s="273"/>
      <c r="Q154" s="198"/>
      <c r="R154" s="198"/>
      <c r="S154" s="198"/>
    </row>
    <row r="155" spans="1:19" ht="33" customHeight="1">
      <c r="A155" s="278" t="s">
        <v>8</v>
      </c>
      <c r="B155" s="221" t="s">
        <v>204</v>
      </c>
      <c r="C155" s="271"/>
      <c r="D155" s="276"/>
      <c r="E155" s="207"/>
      <c r="F155" s="225"/>
      <c r="G155" s="225"/>
      <c r="H155" s="248">
        <f t="shared" ref="H155:O155" si="21">SUM(H156:H156)</f>
        <v>5500</v>
      </c>
      <c r="I155" s="248">
        <f t="shared" si="21"/>
        <v>5500</v>
      </c>
      <c r="J155" s="248">
        <f t="shared" si="21"/>
        <v>0</v>
      </c>
      <c r="K155" s="248">
        <f t="shared" si="21"/>
        <v>0</v>
      </c>
      <c r="L155" s="248">
        <f t="shared" si="21"/>
        <v>5500</v>
      </c>
      <c r="M155" s="248">
        <f t="shared" si="21"/>
        <v>5500</v>
      </c>
      <c r="N155" s="250">
        <f t="shared" si="21"/>
        <v>0</v>
      </c>
      <c r="O155" s="250">
        <f t="shared" si="21"/>
        <v>0</v>
      </c>
      <c r="P155" s="233"/>
      <c r="Q155" s="198"/>
      <c r="R155" s="198"/>
      <c r="S155" s="198"/>
    </row>
    <row r="156" spans="1:19" ht="89.25">
      <c r="A156" s="278" t="s">
        <v>3</v>
      </c>
      <c r="B156" s="276" t="s">
        <v>673</v>
      </c>
      <c r="C156" s="271" t="s">
        <v>674</v>
      </c>
      <c r="D156" s="271" t="s">
        <v>675</v>
      </c>
      <c r="E156" s="207" t="s">
        <v>676</v>
      </c>
      <c r="F156" s="225" t="s">
        <v>670</v>
      </c>
      <c r="G156" s="225"/>
      <c r="H156" s="232">
        <f>SUM(I156:K156)</f>
        <v>5500</v>
      </c>
      <c r="I156" s="232">
        <v>5500</v>
      </c>
      <c r="J156" s="232"/>
      <c r="K156" s="232"/>
      <c r="L156" s="232">
        <f>SUM(M156:O156)</f>
        <v>5500</v>
      </c>
      <c r="M156" s="232">
        <v>5500</v>
      </c>
      <c r="N156" s="232"/>
      <c r="O156" s="232"/>
      <c r="P156" s="273"/>
      <c r="Q156" s="198"/>
      <c r="R156" s="198"/>
      <c r="S156" s="198"/>
    </row>
    <row r="157" spans="1:19" ht="25.5" customHeight="1">
      <c r="A157" s="278" t="s">
        <v>8</v>
      </c>
      <c r="B157" s="221" t="s">
        <v>208</v>
      </c>
      <c r="C157" s="271"/>
      <c r="D157" s="276"/>
      <c r="E157" s="207"/>
      <c r="F157" s="225"/>
      <c r="G157" s="225"/>
      <c r="H157" s="248">
        <f>H158</f>
        <v>6200</v>
      </c>
      <c r="I157" s="248">
        <f t="shared" ref="I157:K157" si="22">I158</f>
        <v>6200</v>
      </c>
      <c r="J157" s="248">
        <f t="shared" si="22"/>
        <v>0</v>
      </c>
      <c r="K157" s="248">
        <f t="shared" si="22"/>
        <v>0</v>
      </c>
      <c r="L157" s="248">
        <f>L158</f>
        <v>6200</v>
      </c>
      <c r="M157" s="248">
        <f t="shared" ref="M157:N157" si="23">M158</f>
        <v>6200</v>
      </c>
      <c r="N157" s="248">
        <f t="shared" si="23"/>
        <v>0</v>
      </c>
      <c r="O157" s="232"/>
      <c r="P157" s="233"/>
      <c r="Q157" s="198"/>
      <c r="R157" s="198"/>
      <c r="S157" s="198"/>
    </row>
    <row r="158" spans="1:19" ht="51">
      <c r="A158" s="271" t="s">
        <v>3</v>
      </c>
      <c r="B158" s="276" t="s">
        <v>677</v>
      </c>
      <c r="C158" s="271" t="s">
        <v>632</v>
      </c>
      <c r="D158" s="271" t="s">
        <v>678</v>
      </c>
      <c r="E158" s="207" t="s">
        <v>679</v>
      </c>
      <c r="F158" s="225" t="s">
        <v>670</v>
      </c>
      <c r="G158" s="225"/>
      <c r="H158" s="248">
        <f t="shared" ref="H158:H169" si="24">SUM(I158:K158)</f>
        <v>6200</v>
      </c>
      <c r="I158" s="277">
        <v>6200</v>
      </c>
      <c r="J158" s="277"/>
      <c r="K158" s="277"/>
      <c r="L158" s="248">
        <f t="shared" ref="L158:L169" si="25">SUM(M158:O158)</f>
        <v>6200</v>
      </c>
      <c r="M158" s="232">
        <v>6200</v>
      </c>
      <c r="N158" s="232"/>
      <c r="O158" s="232"/>
      <c r="P158" s="273"/>
      <c r="Q158" s="198"/>
      <c r="R158" s="198"/>
      <c r="S158" s="198"/>
    </row>
    <row r="159" spans="1:19" ht="21" customHeight="1">
      <c r="A159" s="214" t="s">
        <v>8</v>
      </c>
      <c r="B159" s="221" t="s">
        <v>245</v>
      </c>
      <c r="C159" s="274"/>
      <c r="D159" s="243"/>
      <c r="E159" s="244"/>
      <c r="F159" s="245"/>
      <c r="G159" s="245"/>
      <c r="H159" s="248">
        <f t="shared" si="24"/>
        <v>9300</v>
      </c>
      <c r="I159" s="248">
        <f>I160</f>
        <v>6500</v>
      </c>
      <c r="J159" s="248">
        <f t="shared" ref="J159:O161" si="26">J160</f>
        <v>2800</v>
      </c>
      <c r="K159" s="248">
        <f t="shared" si="26"/>
        <v>0</v>
      </c>
      <c r="L159" s="248">
        <f t="shared" si="25"/>
        <v>9300</v>
      </c>
      <c r="M159" s="248">
        <f t="shared" si="26"/>
        <v>6500</v>
      </c>
      <c r="N159" s="248">
        <f t="shared" si="26"/>
        <v>2800</v>
      </c>
      <c r="O159" s="232">
        <f t="shared" si="26"/>
        <v>0</v>
      </c>
      <c r="P159" s="233"/>
      <c r="Q159" s="198"/>
      <c r="R159" s="198"/>
      <c r="S159" s="198"/>
    </row>
    <row r="160" spans="1:19" ht="38.25">
      <c r="A160" s="279" t="s">
        <v>3</v>
      </c>
      <c r="B160" s="276" t="s">
        <v>680</v>
      </c>
      <c r="C160" s="271" t="s">
        <v>681</v>
      </c>
      <c r="D160" s="272" t="s">
        <v>682</v>
      </c>
      <c r="E160" s="272" t="s">
        <v>683</v>
      </c>
      <c r="F160" s="225" t="s">
        <v>670</v>
      </c>
      <c r="G160" s="225"/>
      <c r="H160" s="232">
        <f t="shared" si="24"/>
        <v>9300</v>
      </c>
      <c r="I160" s="232">
        <v>6500</v>
      </c>
      <c r="J160" s="232">
        <v>2800</v>
      </c>
      <c r="K160" s="232"/>
      <c r="L160" s="232">
        <f t="shared" si="25"/>
        <v>9300</v>
      </c>
      <c r="M160" s="232">
        <v>6500</v>
      </c>
      <c r="N160" s="232">
        <v>2800</v>
      </c>
      <c r="O160" s="232"/>
      <c r="P160" s="273"/>
      <c r="Q160" s="198"/>
      <c r="R160" s="198"/>
      <c r="S160" s="198"/>
    </row>
    <row r="161" spans="1:19" ht="21.75" customHeight="1">
      <c r="A161" s="214" t="s">
        <v>8</v>
      </c>
      <c r="B161" s="221" t="s">
        <v>684</v>
      </c>
      <c r="C161" s="272"/>
      <c r="D161" s="272"/>
      <c r="E161" s="272"/>
      <c r="F161" s="245"/>
      <c r="G161" s="245"/>
      <c r="H161" s="248">
        <f t="shared" si="24"/>
        <v>6500</v>
      </c>
      <c r="I161" s="248">
        <f>I162</f>
        <v>6500</v>
      </c>
      <c r="J161" s="248">
        <f t="shared" si="26"/>
        <v>0</v>
      </c>
      <c r="K161" s="248">
        <f t="shared" si="26"/>
        <v>0</v>
      </c>
      <c r="L161" s="248">
        <f t="shared" si="25"/>
        <v>6500</v>
      </c>
      <c r="M161" s="248">
        <f t="shared" si="26"/>
        <v>6500</v>
      </c>
      <c r="N161" s="248">
        <f t="shared" si="26"/>
        <v>0</v>
      </c>
      <c r="O161" s="232"/>
      <c r="P161" s="233"/>
      <c r="Q161" s="198"/>
      <c r="R161" s="198"/>
      <c r="S161" s="198"/>
    </row>
    <row r="162" spans="1:19" ht="66.75" customHeight="1">
      <c r="A162" s="279" t="s">
        <v>3</v>
      </c>
      <c r="B162" s="280" t="s">
        <v>685</v>
      </c>
      <c r="C162" s="271" t="s">
        <v>686</v>
      </c>
      <c r="D162" s="272" t="s">
        <v>687</v>
      </c>
      <c r="E162" s="272" t="s">
        <v>688</v>
      </c>
      <c r="F162" s="225" t="s">
        <v>670</v>
      </c>
      <c r="G162" s="225"/>
      <c r="H162" s="248">
        <f t="shared" si="24"/>
        <v>6500</v>
      </c>
      <c r="I162" s="248">
        <v>6500</v>
      </c>
      <c r="J162" s="248"/>
      <c r="K162" s="248"/>
      <c r="L162" s="248">
        <f t="shared" si="25"/>
        <v>6500</v>
      </c>
      <c r="M162" s="232">
        <v>6500</v>
      </c>
      <c r="N162" s="232"/>
      <c r="O162" s="232"/>
      <c r="P162" s="233"/>
      <c r="Q162" s="198"/>
      <c r="R162" s="198"/>
      <c r="S162" s="198"/>
    </row>
    <row r="163" spans="1:19" ht="20.25" customHeight="1">
      <c r="A163" s="214" t="s">
        <v>8</v>
      </c>
      <c r="B163" s="221" t="s">
        <v>642</v>
      </c>
      <c r="C163" s="272"/>
      <c r="D163" s="272"/>
      <c r="E163" s="272"/>
      <c r="F163" s="245"/>
      <c r="G163" s="245"/>
      <c r="H163" s="248">
        <f t="shared" si="24"/>
        <v>6700</v>
      </c>
      <c r="I163" s="248">
        <f>I164</f>
        <v>6700</v>
      </c>
      <c r="J163" s="248"/>
      <c r="K163" s="248">
        <f t="shared" ref="K163:O163" si="27">K164</f>
        <v>0</v>
      </c>
      <c r="L163" s="248">
        <f t="shared" si="25"/>
        <v>6700</v>
      </c>
      <c r="M163" s="248">
        <f t="shared" si="27"/>
        <v>6700</v>
      </c>
      <c r="N163" s="248"/>
      <c r="O163" s="248">
        <f t="shared" si="27"/>
        <v>0</v>
      </c>
      <c r="P163" s="233"/>
      <c r="Q163" s="198"/>
      <c r="R163" s="198"/>
      <c r="S163" s="198"/>
    </row>
    <row r="164" spans="1:19" ht="38.25">
      <c r="A164" s="279" t="s">
        <v>3</v>
      </c>
      <c r="B164" s="259" t="s">
        <v>689</v>
      </c>
      <c r="C164" s="271" t="s">
        <v>645</v>
      </c>
      <c r="D164" s="281" t="s">
        <v>690</v>
      </c>
      <c r="E164" s="272" t="s">
        <v>691</v>
      </c>
      <c r="F164" s="225" t="s">
        <v>670</v>
      </c>
      <c r="G164" s="225"/>
      <c r="H164" s="232">
        <f t="shared" si="24"/>
        <v>6700</v>
      </c>
      <c r="I164" s="218">
        <v>6700</v>
      </c>
      <c r="J164" s="218"/>
      <c r="K164" s="232"/>
      <c r="L164" s="232">
        <f t="shared" si="25"/>
        <v>6700</v>
      </c>
      <c r="M164" s="218">
        <v>6700</v>
      </c>
      <c r="N164" s="282"/>
      <c r="O164" s="232"/>
      <c r="P164" s="233"/>
      <c r="Q164" s="198"/>
      <c r="R164" s="198"/>
      <c r="S164" s="198"/>
    </row>
    <row r="165" spans="1:19">
      <c r="A165" s="279" t="s">
        <v>8</v>
      </c>
      <c r="B165" s="258" t="s">
        <v>780</v>
      </c>
      <c r="C165" s="271"/>
      <c r="D165" s="281"/>
      <c r="E165" s="272"/>
      <c r="F165" s="225"/>
      <c r="G165" s="225"/>
      <c r="H165" s="232">
        <f t="shared" si="24"/>
        <v>3000</v>
      </c>
      <c r="I165" s="218">
        <v>3000</v>
      </c>
      <c r="J165" s="218"/>
      <c r="K165" s="232"/>
      <c r="L165" s="232">
        <f t="shared" si="25"/>
        <v>3000</v>
      </c>
      <c r="M165" s="218">
        <v>3000</v>
      </c>
      <c r="N165" s="282"/>
      <c r="O165" s="232"/>
      <c r="P165" s="233"/>
      <c r="Q165" s="198"/>
      <c r="R165" s="198"/>
      <c r="S165" s="198"/>
    </row>
    <row r="166" spans="1:19">
      <c r="A166" s="279" t="s">
        <v>8</v>
      </c>
      <c r="B166" s="258" t="s">
        <v>781</v>
      </c>
      <c r="C166" s="271"/>
      <c r="D166" s="281"/>
      <c r="E166" s="272"/>
      <c r="F166" s="225"/>
      <c r="G166" s="225"/>
      <c r="H166" s="232">
        <f t="shared" si="24"/>
        <v>4000</v>
      </c>
      <c r="I166" s="218">
        <v>4000</v>
      </c>
      <c r="J166" s="218"/>
      <c r="K166" s="232"/>
      <c r="L166" s="232">
        <f t="shared" si="25"/>
        <v>4000</v>
      </c>
      <c r="M166" s="218">
        <v>4000</v>
      </c>
      <c r="N166" s="282"/>
      <c r="O166" s="232"/>
      <c r="P166" s="233"/>
      <c r="Q166" s="198"/>
      <c r="R166" s="198"/>
      <c r="S166" s="198"/>
    </row>
    <row r="167" spans="1:19">
      <c r="A167" s="279" t="s">
        <v>8</v>
      </c>
      <c r="B167" s="258" t="s">
        <v>782</v>
      </c>
      <c r="C167" s="271"/>
      <c r="D167" s="281"/>
      <c r="E167" s="272"/>
      <c r="F167" s="225"/>
      <c r="G167" s="225"/>
      <c r="H167" s="232">
        <f t="shared" si="24"/>
        <v>7894</v>
      </c>
      <c r="I167" s="218">
        <v>7894</v>
      </c>
      <c r="J167" s="218"/>
      <c r="K167" s="232"/>
      <c r="L167" s="232">
        <f t="shared" si="25"/>
        <v>7894</v>
      </c>
      <c r="M167" s="218">
        <v>7894</v>
      </c>
      <c r="N167" s="282"/>
      <c r="O167" s="232"/>
      <c r="P167" s="233"/>
      <c r="Q167" s="198"/>
      <c r="R167" s="198"/>
      <c r="S167" s="198"/>
    </row>
    <row r="168" spans="1:19">
      <c r="A168" s="279" t="s">
        <v>8</v>
      </c>
      <c r="B168" s="258" t="s">
        <v>783</v>
      </c>
      <c r="C168" s="271"/>
      <c r="D168" s="281"/>
      <c r="E168" s="272"/>
      <c r="F168" s="225"/>
      <c r="G168" s="225"/>
      <c r="H168" s="232">
        <f t="shared" si="24"/>
        <v>5000</v>
      </c>
      <c r="I168" s="218">
        <v>5000</v>
      </c>
      <c r="J168" s="218"/>
      <c r="K168" s="232"/>
      <c r="L168" s="232">
        <f t="shared" si="25"/>
        <v>5000</v>
      </c>
      <c r="M168" s="218">
        <v>5000</v>
      </c>
      <c r="N168" s="282"/>
      <c r="O168" s="232"/>
      <c r="P168" s="233"/>
      <c r="Q168" s="198"/>
      <c r="R168" s="198"/>
      <c r="S168" s="198"/>
    </row>
    <row r="169" spans="1:19">
      <c r="A169" s="279" t="s">
        <v>8</v>
      </c>
      <c r="B169" s="258" t="s">
        <v>784</v>
      </c>
      <c r="C169" s="271"/>
      <c r="D169" s="281"/>
      <c r="E169" s="272"/>
      <c r="F169" s="225"/>
      <c r="G169" s="225"/>
      <c r="H169" s="232">
        <f t="shared" si="24"/>
        <v>2000</v>
      </c>
      <c r="I169" s="218">
        <v>2000</v>
      </c>
      <c r="J169" s="218"/>
      <c r="K169" s="232"/>
      <c r="L169" s="232">
        <f t="shared" si="25"/>
        <v>2000</v>
      </c>
      <c r="M169" s="218">
        <v>2000</v>
      </c>
      <c r="N169" s="282"/>
      <c r="O169" s="232"/>
      <c r="P169" s="233"/>
      <c r="Q169" s="198"/>
      <c r="R169" s="198"/>
      <c r="S169" s="198"/>
    </row>
    <row r="170" spans="1:19" s="213" customFormat="1">
      <c r="A170" s="283">
        <v>3</v>
      </c>
      <c r="B170" s="264" t="s">
        <v>27</v>
      </c>
      <c r="C170" s="284"/>
      <c r="D170" s="266"/>
      <c r="E170" s="267"/>
      <c r="F170" s="268"/>
      <c r="G170" s="268"/>
      <c r="H170" s="248">
        <f>H171</f>
        <v>10781</v>
      </c>
      <c r="I170" s="248">
        <f>I171</f>
        <v>10781</v>
      </c>
      <c r="J170" s="248"/>
      <c r="K170" s="248"/>
      <c r="L170" s="248">
        <f>L171</f>
        <v>10781</v>
      </c>
      <c r="M170" s="248">
        <f>M171</f>
        <v>10781</v>
      </c>
      <c r="N170" s="248"/>
      <c r="O170" s="248"/>
      <c r="P170" s="269"/>
    </row>
    <row r="171" spans="1:19">
      <c r="A171" s="214" t="s">
        <v>8</v>
      </c>
      <c r="B171" s="285" t="s">
        <v>144</v>
      </c>
      <c r="C171" s="274"/>
      <c r="D171" s="243"/>
      <c r="E171" s="244"/>
      <c r="F171" s="245"/>
      <c r="G171" s="245"/>
      <c r="H171" s="248">
        <f>SUM(H172:H178)</f>
        <v>10781</v>
      </c>
      <c r="I171" s="248">
        <f>SUM(I172:I178)</f>
        <v>10781</v>
      </c>
      <c r="J171" s="248"/>
      <c r="K171" s="248"/>
      <c r="L171" s="248">
        <f>SUM(L172:L178)</f>
        <v>10781</v>
      </c>
      <c r="M171" s="248">
        <f>SUM(M172:M178)</f>
        <v>10781</v>
      </c>
      <c r="N171" s="248"/>
      <c r="O171" s="232"/>
      <c r="P171" s="233"/>
      <c r="Q171" s="198"/>
      <c r="R171" s="198"/>
      <c r="S171" s="198"/>
    </row>
    <row r="172" spans="1:19" ht="38.25">
      <c r="A172" s="261" t="s">
        <v>3</v>
      </c>
      <c r="B172" s="259" t="s">
        <v>692</v>
      </c>
      <c r="C172" s="271" t="s">
        <v>561</v>
      </c>
      <c r="D172" s="272" t="s">
        <v>622</v>
      </c>
      <c r="E172" s="272" t="s">
        <v>693</v>
      </c>
      <c r="F172" s="225" t="s">
        <v>238</v>
      </c>
      <c r="G172" s="225"/>
      <c r="H172" s="232">
        <f t="shared" ref="H172:H178" si="28">SUM(I172:K172)</f>
        <v>1500</v>
      </c>
      <c r="I172" s="286">
        <v>1500</v>
      </c>
      <c r="J172" s="207"/>
      <c r="K172" s="207"/>
      <c r="L172" s="277">
        <f t="shared" ref="L172:L178" si="29">SUM(M172:O172)</f>
        <v>1500</v>
      </c>
      <c r="M172" s="286">
        <v>1500</v>
      </c>
      <c r="N172" s="232"/>
      <c r="O172" s="232"/>
      <c r="P172" s="273"/>
      <c r="Q172" s="198"/>
      <c r="R172" s="198"/>
      <c r="S172" s="198"/>
    </row>
    <row r="173" spans="1:19">
      <c r="A173" s="261" t="s">
        <v>8</v>
      </c>
      <c r="B173" s="259" t="s">
        <v>132</v>
      </c>
      <c r="C173" s="271"/>
      <c r="D173" s="272"/>
      <c r="E173" s="272"/>
      <c r="F173" s="225"/>
      <c r="G173" s="225"/>
      <c r="H173" s="232">
        <f t="shared" si="28"/>
        <v>1500</v>
      </c>
      <c r="I173" s="286">
        <v>1500</v>
      </c>
      <c r="J173" s="207"/>
      <c r="K173" s="207"/>
      <c r="L173" s="277">
        <f t="shared" si="29"/>
        <v>1500</v>
      </c>
      <c r="M173" s="286">
        <v>1500</v>
      </c>
      <c r="N173" s="232"/>
      <c r="O173" s="232"/>
      <c r="P173" s="273"/>
      <c r="Q173" s="198"/>
      <c r="R173" s="198"/>
      <c r="S173" s="198"/>
    </row>
    <row r="174" spans="1:19">
      <c r="A174" s="261" t="s">
        <v>8</v>
      </c>
      <c r="B174" s="259" t="s">
        <v>208</v>
      </c>
      <c r="C174" s="271"/>
      <c r="D174" s="272"/>
      <c r="E174" s="272"/>
      <c r="F174" s="225"/>
      <c r="G174" s="225"/>
      <c r="H174" s="232">
        <f t="shared" si="28"/>
        <v>1000</v>
      </c>
      <c r="I174" s="286">
        <v>1000</v>
      </c>
      <c r="J174" s="207"/>
      <c r="K174" s="207"/>
      <c r="L174" s="277">
        <f t="shared" si="29"/>
        <v>1000</v>
      </c>
      <c r="M174" s="286">
        <v>1000</v>
      </c>
      <c r="N174" s="232"/>
      <c r="O174" s="232"/>
      <c r="P174" s="273"/>
      <c r="Q174" s="198"/>
      <c r="R174" s="198"/>
      <c r="S174" s="198"/>
    </row>
    <row r="175" spans="1:19">
      <c r="A175" s="261" t="s">
        <v>8</v>
      </c>
      <c r="B175" s="259" t="s">
        <v>245</v>
      </c>
      <c r="C175" s="271"/>
      <c r="D175" s="272"/>
      <c r="E175" s="272"/>
      <c r="F175" s="225"/>
      <c r="G175" s="225"/>
      <c r="H175" s="232">
        <f t="shared" si="28"/>
        <v>1500</v>
      </c>
      <c r="I175" s="286">
        <v>1500</v>
      </c>
      <c r="J175" s="207"/>
      <c r="K175" s="207"/>
      <c r="L175" s="277">
        <f t="shared" si="29"/>
        <v>1500</v>
      </c>
      <c r="M175" s="286">
        <v>1500</v>
      </c>
      <c r="N175" s="232"/>
      <c r="O175" s="232"/>
      <c r="P175" s="273"/>
      <c r="Q175" s="198"/>
      <c r="R175" s="198"/>
      <c r="S175" s="198"/>
    </row>
    <row r="176" spans="1:19">
      <c r="A176" s="261" t="s">
        <v>8</v>
      </c>
      <c r="B176" s="259" t="s">
        <v>684</v>
      </c>
      <c r="C176" s="271"/>
      <c r="D176" s="272"/>
      <c r="E176" s="272"/>
      <c r="F176" s="225"/>
      <c r="G176" s="225"/>
      <c r="H176" s="232">
        <f t="shared" si="28"/>
        <v>1000</v>
      </c>
      <c r="I176" s="286">
        <v>1000</v>
      </c>
      <c r="J176" s="207"/>
      <c r="K176" s="207"/>
      <c r="L176" s="277">
        <f t="shared" si="29"/>
        <v>1000</v>
      </c>
      <c r="M176" s="286">
        <v>1000</v>
      </c>
      <c r="N176" s="232"/>
      <c r="O176" s="232"/>
      <c r="P176" s="273"/>
      <c r="Q176" s="198"/>
      <c r="R176" s="198"/>
      <c r="S176" s="198"/>
    </row>
    <row r="177" spans="1:19">
      <c r="A177" s="261" t="s">
        <v>8</v>
      </c>
      <c r="B177" s="259" t="s">
        <v>642</v>
      </c>
      <c r="C177" s="271"/>
      <c r="D177" s="272"/>
      <c r="E177" s="272"/>
      <c r="F177" s="225"/>
      <c r="G177" s="225"/>
      <c r="H177" s="232">
        <f t="shared" si="28"/>
        <v>1000</v>
      </c>
      <c r="I177" s="286">
        <v>1000</v>
      </c>
      <c r="J177" s="207"/>
      <c r="K177" s="207"/>
      <c r="L177" s="277">
        <f t="shared" si="29"/>
        <v>1000</v>
      </c>
      <c r="M177" s="286">
        <v>1000</v>
      </c>
      <c r="N177" s="232"/>
      <c r="O177" s="232"/>
      <c r="P177" s="273"/>
      <c r="Q177" s="198"/>
      <c r="R177" s="198"/>
      <c r="S177" s="198"/>
    </row>
    <row r="178" spans="1:19">
      <c r="A178" s="261" t="s">
        <v>8</v>
      </c>
      <c r="B178" s="259" t="s">
        <v>785</v>
      </c>
      <c r="C178" s="271"/>
      <c r="D178" s="272"/>
      <c r="E178" s="272"/>
      <c r="F178" s="225"/>
      <c r="G178" s="225"/>
      <c r="H178" s="232">
        <f t="shared" si="28"/>
        <v>3281</v>
      </c>
      <c r="I178" s="286">
        <v>3281</v>
      </c>
      <c r="J178" s="207"/>
      <c r="K178" s="207"/>
      <c r="L178" s="277">
        <f t="shared" si="29"/>
        <v>3281</v>
      </c>
      <c r="M178" s="286">
        <v>3281</v>
      </c>
      <c r="N178" s="232"/>
      <c r="O178" s="232"/>
      <c r="P178" s="273"/>
      <c r="Q178" s="198"/>
      <c r="R178" s="198"/>
      <c r="S178" s="198"/>
    </row>
  </sheetData>
  <mergeCells count="24">
    <mergeCell ref="O7:O8"/>
    <mergeCell ref="G5:K5"/>
    <mergeCell ref="L5:O5"/>
    <mergeCell ref="I7:I8"/>
    <mergeCell ref="J7:J8"/>
    <mergeCell ref="K7:K8"/>
    <mergeCell ref="M7:M8"/>
    <mergeCell ref="N7:N8"/>
    <mergeCell ref="A1:T1"/>
    <mergeCell ref="A2:P2"/>
    <mergeCell ref="A3:P3"/>
    <mergeCell ref="L4:P4"/>
    <mergeCell ref="A5:A8"/>
    <mergeCell ref="B5:B8"/>
    <mergeCell ref="C5:C8"/>
    <mergeCell ref="D5:D8"/>
    <mergeCell ref="E5:E8"/>
    <mergeCell ref="F5:F8"/>
    <mergeCell ref="P5:P8"/>
    <mergeCell ref="G6:G8"/>
    <mergeCell ref="H6:H8"/>
    <mergeCell ref="I6:K6"/>
    <mergeCell ref="L6:L8"/>
    <mergeCell ref="M6:O6"/>
  </mergeCells>
  <pageMargins left="0.7" right="0.7" top="0.75" bottom="0.75" header="0.3" footer="0.3"/>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K21"/>
  <sheetViews>
    <sheetView view="pageBreakPreview" zoomScale="85" zoomScaleNormal="59" zoomScaleSheetLayoutView="85" workbookViewId="0">
      <selection activeCell="A2" sqref="A2:K2"/>
    </sheetView>
  </sheetViews>
  <sheetFormatPr defaultColWidth="9.125" defaultRowHeight="16.5"/>
  <cols>
    <col min="1" max="1" width="6.375" style="14" customWidth="1"/>
    <col min="2" max="2" width="62" style="14" customWidth="1"/>
    <col min="3" max="4" width="17.875" style="3" customWidth="1"/>
    <col min="5" max="5" width="14.125" style="3" bestFit="1" customWidth="1"/>
    <col min="6" max="6" width="10.75" style="3" bestFit="1" customWidth="1"/>
    <col min="7" max="7" width="9.875" style="3" bestFit="1" customWidth="1"/>
    <col min="8" max="8" width="11" style="3" bestFit="1" customWidth="1"/>
    <col min="9" max="9" width="11.875" style="3" bestFit="1" customWidth="1"/>
    <col min="10" max="10" width="17.375" style="3" customWidth="1"/>
    <col min="11" max="11" width="20.625" style="3" customWidth="1"/>
    <col min="12" max="12" width="9.125" style="3"/>
    <col min="13" max="13" width="11.125" style="3" customWidth="1"/>
    <col min="14" max="16384" width="9.125" style="3"/>
  </cols>
  <sheetData>
    <row r="1" spans="1:11">
      <c r="A1" s="352" t="s">
        <v>56</v>
      </c>
      <c r="B1" s="352"/>
      <c r="C1" s="352"/>
      <c r="D1" s="352"/>
      <c r="E1" s="352"/>
      <c r="F1" s="352"/>
      <c r="G1" s="352"/>
      <c r="H1" s="352"/>
      <c r="I1" s="352"/>
      <c r="J1" s="352"/>
      <c r="K1" s="352"/>
    </row>
    <row r="2" spans="1:11" ht="37.5" customHeight="1">
      <c r="A2" s="353" t="s">
        <v>108</v>
      </c>
      <c r="B2" s="353"/>
      <c r="C2" s="353"/>
      <c r="D2" s="353"/>
      <c r="E2" s="353"/>
      <c r="F2" s="353"/>
      <c r="G2" s="353"/>
      <c r="H2" s="353"/>
      <c r="I2" s="353"/>
      <c r="J2" s="353"/>
      <c r="K2" s="353"/>
    </row>
    <row r="3" spans="1:11">
      <c r="A3" s="354" t="str">
        <f>'PL 1.A von 5 nam CT Dan toc'!A3:K3</f>
        <v>(Kèm theo Tờ trình số         /TTr-SKH-KGVX ngày  30/6/2022 của Sở Kế hoạch và Đầu tư)</v>
      </c>
      <c r="B3" s="354"/>
      <c r="C3" s="354"/>
      <c r="D3" s="354"/>
      <c r="E3" s="354"/>
      <c r="F3" s="354"/>
      <c r="G3" s="354"/>
      <c r="H3" s="354"/>
      <c r="I3" s="354"/>
      <c r="J3" s="354"/>
      <c r="K3" s="354"/>
    </row>
    <row r="4" spans="1:11">
      <c r="A4" s="355" t="s">
        <v>19</v>
      </c>
      <c r="B4" s="355"/>
      <c r="C4" s="355"/>
      <c r="D4" s="355"/>
      <c r="E4" s="355"/>
      <c r="F4" s="355"/>
      <c r="G4" s="355"/>
      <c r="H4" s="355"/>
      <c r="I4" s="355"/>
      <c r="J4" s="355"/>
      <c r="K4" s="355"/>
    </row>
    <row r="5" spans="1:11" s="4" customFormat="1">
      <c r="A5" s="356" t="s">
        <v>0</v>
      </c>
      <c r="B5" s="356" t="s">
        <v>20</v>
      </c>
      <c r="C5" s="361" t="s">
        <v>38</v>
      </c>
      <c r="D5" s="364" t="s">
        <v>12</v>
      </c>
      <c r="E5" s="365"/>
      <c r="F5" s="365"/>
      <c r="G5" s="365"/>
      <c r="H5" s="365"/>
      <c r="I5" s="365"/>
      <c r="J5" s="366"/>
      <c r="K5" s="356" t="s">
        <v>1</v>
      </c>
    </row>
    <row r="6" spans="1:11" s="4" customFormat="1" ht="38.25" customHeight="1">
      <c r="A6" s="356"/>
      <c r="B6" s="356"/>
      <c r="C6" s="363"/>
      <c r="D6" s="364" t="s">
        <v>32</v>
      </c>
      <c r="E6" s="365"/>
      <c r="F6" s="365"/>
      <c r="G6" s="365"/>
      <c r="H6" s="365"/>
      <c r="I6" s="366"/>
      <c r="J6" s="361" t="s">
        <v>100</v>
      </c>
      <c r="K6" s="356"/>
    </row>
    <row r="7" spans="1:11" s="4" customFormat="1" ht="45.75" customHeight="1">
      <c r="A7" s="356"/>
      <c r="B7" s="356"/>
      <c r="C7" s="362"/>
      <c r="D7" s="45" t="s">
        <v>53</v>
      </c>
      <c r="E7" s="45" t="s">
        <v>33</v>
      </c>
      <c r="F7" s="45" t="s">
        <v>4</v>
      </c>
      <c r="G7" s="45" t="s">
        <v>28</v>
      </c>
      <c r="H7" s="45" t="s">
        <v>30</v>
      </c>
      <c r="I7" s="45" t="s">
        <v>29</v>
      </c>
      <c r="J7" s="362"/>
      <c r="K7" s="356"/>
    </row>
    <row r="8" spans="1:11">
      <c r="A8" s="45"/>
      <c r="B8" s="45" t="s">
        <v>2</v>
      </c>
      <c r="C8" s="9">
        <f>D8+J8</f>
        <v>150630</v>
      </c>
      <c r="D8" s="9">
        <f t="shared" ref="D8:D17" si="0">SUM(E8:I8)</f>
        <v>148973</v>
      </c>
      <c r="E8" s="48">
        <f t="shared" ref="E8:J8" si="1">E9+E10+E11+E13+E15+E16</f>
        <v>74262</v>
      </c>
      <c r="F8" s="48">
        <f t="shared" si="1"/>
        <v>56726</v>
      </c>
      <c r="G8" s="48">
        <f t="shared" si="1"/>
        <v>737</v>
      </c>
      <c r="H8" s="48">
        <f t="shared" si="1"/>
        <v>6644</v>
      </c>
      <c r="I8" s="48">
        <f t="shared" si="1"/>
        <v>10604</v>
      </c>
      <c r="J8" s="48">
        <f t="shared" si="1"/>
        <v>1657</v>
      </c>
      <c r="K8" s="45"/>
    </row>
    <row r="9" spans="1:11" s="11" customFormat="1" ht="33">
      <c r="A9" s="45" t="s">
        <v>6</v>
      </c>
      <c r="B9" s="8" t="s">
        <v>13</v>
      </c>
      <c r="C9" s="9">
        <f>D9+J9</f>
        <v>48097</v>
      </c>
      <c r="D9" s="9">
        <f>SUM(E9:I9)</f>
        <v>48097</v>
      </c>
      <c r="E9" s="9">
        <v>25578</v>
      </c>
      <c r="F9" s="9">
        <v>15783</v>
      </c>
      <c r="G9" s="9">
        <v>479</v>
      </c>
      <c r="H9" s="9">
        <v>3741</v>
      </c>
      <c r="I9" s="9">
        <v>2516</v>
      </c>
      <c r="J9" s="9"/>
      <c r="K9" s="10"/>
    </row>
    <row r="10" spans="1:11" s="11" customFormat="1" ht="33">
      <c r="A10" s="45" t="s">
        <v>7</v>
      </c>
      <c r="B10" s="8" t="s">
        <v>14</v>
      </c>
      <c r="C10" s="9">
        <f>D10+J10</f>
        <v>14718</v>
      </c>
      <c r="D10" s="9">
        <f t="shared" si="0"/>
        <v>14718</v>
      </c>
      <c r="E10" s="9">
        <v>5069</v>
      </c>
      <c r="F10" s="9">
        <v>8033</v>
      </c>
      <c r="G10" s="9">
        <v>0</v>
      </c>
      <c r="H10" s="9">
        <v>0</v>
      </c>
      <c r="I10" s="9">
        <v>1616</v>
      </c>
      <c r="J10" s="9"/>
      <c r="K10" s="9"/>
    </row>
    <row r="11" spans="1:11" s="11" customFormat="1" ht="49.5">
      <c r="A11" s="45" t="s">
        <v>98</v>
      </c>
      <c r="B11" s="8" t="s">
        <v>34</v>
      </c>
      <c r="C11" s="9">
        <f>D11+J11</f>
        <v>60223</v>
      </c>
      <c r="D11" s="9">
        <f t="shared" si="0"/>
        <v>60223</v>
      </c>
      <c r="E11" s="9">
        <f>E12</f>
        <v>31353</v>
      </c>
      <c r="F11" s="9">
        <f>F12</f>
        <v>22376</v>
      </c>
      <c r="G11" s="9">
        <f>G12</f>
        <v>258</v>
      </c>
      <c r="H11" s="9">
        <f>H12</f>
        <v>1880</v>
      </c>
      <c r="I11" s="9">
        <f>I12</f>
        <v>4356</v>
      </c>
      <c r="J11" s="9"/>
      <c r="K11" s="9"/>
    </row>
    <row r="12" spans="1:11" ht="82.5">
      <c r="A12" s="12" t="s">
        <v>3</v>
      </c>
      <c r="B12" s="1" t="s">
        <v>55</v>
      </c>
      <c r="C12" s="13">
        <f t="shared" ref="C12:C19" si="2">D12+J12</f>
        <v>60223</v>
      </c>
      <c r="D12" s="13">
        <f t="shared" si="0"/>
        <v>60223</v>
      </c>
      <c r="E12" s="13">
        <v>31353</v>
      </c>
      <c r="F12" s="13">
        <v>22376</v>
      </c>
      <c r="G12" s="13">
        <v>258</v>
      </c>
      <c r="H12" s="13">
        <v>1880</v>
      </c>
      <c r="I12" s="13">
        <v>4356</v>
      </c>
      <c r="J12" s="9"/>
      <c r="K12" s="9"/>
    </row>
    <row r="13" spans="1:11" ht="33">
      <c r="A13" s="45" t="s">
        <v>9</v>
      </c>
      <c r="B13" s="8" t="s">
        <v>35</v>
      </c>
      <c r="C13" s="9">
        <f t="shared" si="2"/>
        <v>8067</v>
      </c>
      <c r="D13" s="9">
        <f t="shared" si="0"/>
        <v>8067</v>
      </c>
      <c r="E13" s="9">
        <f>E14</f>
        <v>3631</v>
      </c>
      <c r="F13" s="9">
        <f>F14</f>
        <v>2914</v>
      </c>
      <c r="G13" s="9">
        <f>G14</f>
        <v>0</v>
      </c>
      <c r="H13" s="9">
        <f>H14</f>
        <v>0</v>
      </c>
      <c r="I13" s="9">
        <f>I14</f>
        <v>1522</v>
      </c>
      <c r="J13" s="9"/>
      <c r="K13" s="9"/>
    </row>
    <row r="14" spans="1:11" ht="66">
      <c r="A14" s="12" t="s">
        <v>3</v>
      </c>
      <c r="B14" s="1" t="s">
        <v>15</v>
      </c>
      <c r="C14" s="13">
        <f t="shared" si="2"/>
        <v>8067</v>
      </c>
      <c r="D14" s="13">
        <f t="shared" si="0"/>
        <v>8067</v>
      </c>
      <c r="E14" s="13">
        <v>3631</v>
      </c>
      <c r="F14" s="13">
        <v>2914</v>
      </c>
      <c r="G14" s="13">
        <v>0</v>
      </c>
      <c r="H14" s="13">
        <v>0</v>
      </c>
      <c r="I14" s="13">
        <v>1522</v>
      </c>
      <c r="J14" s="9"/>
      <c r="K14" s="9"/>
    </row>
    <row r="15" spans="1:11" ht="33">
      <c r="A15" s="45" t="s">
        <v>11</v>
      </c>
      <c r="B15" s="8" t="s">
        <v>36</v>
      </c>
      <c r="C15" s="9">
        <f t="shared" si="2"/>
        <v>17158</v>
      </c>
      <c r="D15" s="9">
        <f t="shared" si="0"/>
        <v>17158</v>
      </c>
      <c r="E15" s="9">
        <v>8286</v>
      </c>
      <c r="F15" s="9">
        <v>7347</v>
      </c>
      <c r="G15" s="9">
        <v>0</v>
      </c>
      <c r="H15" s="9">
        <v>1000</v>
      </c>
      <c r="I15" s="9">
        <v>525</v>
      </c>
      <c r="J15" s="9"/>
      <c r="K15" s="9"/>
    </row>
    <row r="16" spans="1:11" ht="49.5">
      <c r="A16" s="45" t="s">
        <v>16</v>
      </c>
      <c r="B16" s="8" t="s">
        <v>17</v>
      </c>
      <c r="C16" s="9">
        <f t="shared" si="2"/>
        <v>2367</v>
      </c>
      <c r="D16" s="9">
        <f t="shared" si="0"/>
        <v>710</v>
      </c>
      <c r="E16" s="9">
        <f t="shared" ref="E16:J16" si="3">E17</f>
        <v>345</v>
      </c>
      <c r="F16" s="9">
        <f t="shared" si="3"/>
        <v>273</v>
      </c>
      <c r="G16" s="9">
        <f t="shared" si="3"/>
        <v>0</v>
      </c>
      <c r="H16" s="9">
        <f t="shared" si="3"/>
        <v>23</v>
      </c>
      <c r="I16" s="9">
        <f t="shared" si="3"/>
        <v>69</v>
      </c>
      <c r="J16" s="9">
        <f t="shared" si="3"/>
        <v>1657</v>
      </c>
      <c r="K16" s="9"/>
    </row>
    <row r="17" spans="1:11" ht="49.5">
      <c r="A17" s="12" t="s">
        <v>3</v>
      </c>
      <c r="B17" s="1" t="s">
        <v>18</v>
      </c>
      <c r="C17" s="13">
        <f t="shared" si="2"/>
        <v>2367</v>
      </c>
      <c r="D17" s="13">
        <f t="shared" si="0"/>
        <v>710</v>
      </c>
      <c r="E17" s="13">
        <v>345</v>
      </c>
      <c r="F17" s="13">
        <v>273</v>
      </c>
      <c r="G17" s="13">
        <v>0</v>
      </c>
      <c r="H17" s="13">
        <v>23</v>
      </c>
      <c r="I17" s="13">
        <v>69</v>
      </c>
      <c r="J17" s="13">
        <f>SUM(J18:J19)</f>
        <v>1657</v>
      </c>
      <c r="K17" s="13"/>
    </row>
    <row r="18" spans="1:11" s="52" customFormat="1" ht="49.5">
      <c r="A18" s="49" t="s">
        <v>8</v>
      </c>
      <c r="B18" s="50" t="s">
        <v>102</v>
      </c>
      <c r="C18" s="13">
        <f t="shared" si="2"/>
        <v>1557</v>
      </c>
      <c r="D18" s="51"/>
      <c r="E18" s="51"/>
      <c r="F18" s="51"/>
      <c r="G18" s="51"/>
      <c r="H18" s="51"/>
      <c r="I18" s="51"/>
      <c r="J18" s="13">
        <v>1557</v>
      </c>
      <c r="K18" s="51"/>
    </row>
    <row r="19" spans="1:11" s="52" customFormat="1" ht="49.5">
      <c r="A19" s="49" t="s">
        <v>8</v>
      </c>
      <c r="B19" s="50" t="s">
        <v>103</v>
      </c>
      <c r="C19" s="13">
        <f t="shared" si="2"/>
        <v>100</v>
      </c>
      <c r="D19" s="51"/>
      <c r="E19" s="51"/>
      <c r="F19" s="51"/>
      <c r="G19" s="51"/>
      <c r="H19" s="51"/>
      <c r="I19" s="51"/>
      <c r="J19" s="13">
        <v>100</v>
      </c>
      <c r="K19" s="51"/>
    </row>
    <row r="21" spans="1:11" ht="32.25" customHeight="1">
      <c r="A21" s="359"/>
      <c r="B21" s="360"/>
      <c r="C21" s="360"/>
      <c r="D21" s="360"/>
      <c r="E21" s="360"/>
      <c r="F21" s="360"/>
      <c r="G21" s="360"/>
      <c r="H21" s="360"/>
      <c r="I21" s="360"/>
      <c r="J21" s="360"/>
      <c r="K21" s="360"/>
    </row>
  </sheetData>
  <mergeCells count="12">
    <mergeCell ref="A21:K21"/>
    <mergeCell ref="J6:J7"/>
    <mergeCell ref="A1:K1"/>
    <mergeCell ref="A2:K2"/>
    <mergeCell ref="A3:K3"/>
    <mergeCell ref="A4:K4"/>
    <mergeCell ref="A5:A7"/>
    <mergeCell ref="B5:B7"/>
    <mergeCell ref="C5:C7"/>
    <mergeCell ref="D5:J5"/>
    <mergeCell ref="K5:K7"/>
    <mergeCell ref="D6:I6"/>
  </mergeCells>
  <printOptions horizontalCentered="1"/>
  <pageMargins left="0" right="0" top="0.42" bottom="0.26" header="0" footer="0"/>
  <pageSetup paperSize="9" scale="68" orientation="landscape" r:id="rId1"/>
  <headerFooter>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1"/>
  <sheetViews>
    <sheetView view="pageBreakPreview" zoomScaleNormal="100" zoomScaleSheetLayoutView="100" zoomScalePageLayoutView="80" workbookViewId="0">
      <selection sqref="A1:K1"/>
    </sheetView>
  </sheetViews>
  <sheetFormatPr defaultColWidth="9.125" defaultRowHeight="16.5"/>
  <cols>
    <col min="1" max="1" width="6.375" style="14" customWidth="1"/>
    <col min="2" max="2" width="56.75" style="14" customWidth="1"/>
    <col min="3" max="3" width="15.75" style="3" customWidth="1"/>
    <col min="4" max="4" width="16.25" style="3" customWidth="1"/>
    <col min="5" max="5" width="13.125" style="3" customWidth="1"/>
    <col min="6" max="6" width="10.75" style="3" bestFit="1" customWidth="1"/>
    <col min="7" max="7" width="9.875" style="3" bestFit="1" customWidth="1"/>
    <col min="8" max="8" width="11" style="3" bestFit="1" customWidth="1"/>
    <col min="9" max="9" width="11.875" style="3" bestFit="1" customWidth="1"/>
    <col min="10" max="10" width="16.875" style="3" customWidth="1"/>
    <col min="11" max="11" width="13.875" style="3" customWidth="1"/>
    <col min="12" max="12" width="9.625" style="3" bestFit="1" customWidth="1"/>
    <col min="13" max="13" width="11.125" style="3" customWidth="1"/>
    <col min="14" max="16384" width="9.125" style="3"/>
  </cols>
  <sheetData>
    <row r="1" spans="1:12" ht="17.25" customHeight="1">
      <c r="A1" s="367" t="s">
        <v>112</v>
      </c>
      <c r="B1" s="367"/>
      <c r="C1" s="367"/>
      <c r="D1" s="367"/>
      <c r="E1" s="367"/>
      <c r="F1" s="367"/>
      <c r="G1" s="367"/>
      <c r="H1" s="367"/>
      <c r="I1" s="367"/>
      <c r="J1" s="367"/>
      <c r="K1" s="367"/>
    </row>
    <row r="2" spans="1:12" ht="41.25" customHeight="1">
      <c r="A2" s="353" t="s">
        <v>793</v>
      </c>
      <c r="B2" s="353"/>
      <c r="C2" s="353"/>
      <c r="D2" s="353"/>
      <c r="E2" s="353"/>
      <c r="F2" s="353"/>
      <c r="G2" s="353"/>
      <c r="H2" s="353"/>
      <c r="I2" s="353"/>
      <c r="J2" s="353"/>
      <c r="K2" s="353"/>
    </row>
    <row r="3" spans="1:12">
      <c r="A3" s="354" t="s">
        <v>813</v>
      </c>
      <c r="B3" s="354"/>
      <c r="C3" s="354"/>
      <c r="D3" s="354"/>
      <c r="E3" s="354"/>
      <c r="F3" s="354"/>
      <c r="G3" s="354"/>
      <c r="H3" s="354"/>
      <c r="I3" s="354"/>
      <c r="J3" s="354"/>
      <c r="K3" s="354"/>
    </row>
    <row r="4" spans="1:12">
      <c r="A4" s="355" t="s">
        <v>19</v>
      </c>
      <c r="B4" s="355"/>
      <c r="C4" s="355"/>
      <c r="D4" s="355"/>
      <c r="E4" s="355"/>
      <c r="F4" s="355"/>
      <c r="G4" s="355"/>
      <c r="H4" s="355"/>
      <c r="I4" s="355"/>
      <c r="J4" s="355"/>
      <c r="K4" s="355"/>
    </row>
    <row r="5" spans="1:12" s="4" customFormat="1">
      <c r="A5" s="356" t="s">
        <v>0</v>
      </c>
      <c r="B5" s="356" t="s">
        <v>786</v>
      </c>
      <c r="C5" s="350" t="s">
        <v>787</v>
      </c>
      <c r="D5" s="347" t="s">
        <v>12</v>
      </c>
      <c r="E5" s="348"/>
      <c r="F5" s="348"/>
      <c r="G5" s="348"/>
      <c r="H5" s="348"/>
      <c r="I5" s="348"/>
      <c r="J5" s="349"/>
      <c r="K5" s="357" t="s">
        <v>1</v>
      </c>
    </row>
    <row r="6" spans="1:12" s="4" customFormat="1" ht="25.5" customHeight="1">
      <c r="A6" s="356"/>
      <c r="B6" s="356"/>
      <c r="C6" s="358"/>
      <c r="D6" s="347" t="s">
        <v>32</v>
      </c>
      <c r="E6" s="348"/>
      <c r="F6" s="348"/>
      <c r="G6" s="348"/>
      <c r="H6" s="348"/>
      <c r="I6" s="349"/>
      <c r="J6" s="350" t="s">
        <v>788</v>
      </c>
      <c r="K6" s="357"/>
    </row>
    <row r="7" spans="1:12" s="4" customFormat="1" ht="67.5" customHeight="1">
      <c r="A7" s="356"/>
      <c r="B7" s="356"/>
      <c r="C7" s="351"/>
      <c r="D7" s="71" t="s">
        <v>53</v>
      </c>
      <c r="E7" s="71" t="s">
        <v>33</v>
      </c>
      <c r="F7" s="71" t="s">
        <v>4</v>
      </c>
      <c r="G7" s="71" t="s">
        <v>28</v>
      </c>
      <c r="H7" s="71" t="s">
        <v>30</v>
      </c>
      <c r="I7" s="71" t="s">
        <v>29</v>
      </c>
      <c r="J7" s="351"/>
      <c r="K7" s="357"/>
    </row>
    <row r="8" spans="1:12" s="305" customFormat="1">
      <c r="A8" s="49">
        <v>1</v>
      </c>
      <c r="B8" s="49">
        <v>2</v>
      </c>
      <c r="C8" s="303" t="s">
        <v>789</v>
      </c>
      <c r="D8" s="304" t="s">
        <v>812</v>
      </c>
      <c r="E8" s="304">
        <v>5</v>
      </c>
      <c r="F8" s="304">
        <v>6</v>
      </c>
      <c r="G8" s="304">
        <v>7</v>
      </c>
      <c r="H8" s="304">
        <v>8</v>
      </c>
      <c r="I8" s="304">
        <v>9</v>
      </c>
      <c r="J8" s="303">
        <v>10</v>
      </c>
      <c r="K8" s="304">
        <v>11</v>
      </c>
    </row>
    <row r="9" spans="1:12">
      <c r="A9" s="70"/>
      <c r="B9" s="70" t="s">
        <v>101</v>
      </c>
      <c r="C9" s="9">
        <f>D9+J9</f>
        <v>192739</v>
      </c>
      <c r="D9" s="9">
        <f t="shared" ref="D9:D19" si="0">SUM(E9:I9)</f>
        <v>190223</v>
      </c>
      <c r="E9" s="9">
        <f t="shared" ref="E9:J9" si="1">E10</f>
        <v>94755</v>
      </c>
      <c r="F9" s="9">
        <f t="shared" si="1"/>
        <v>74079</v>
      </c>
      <c r="G9" s="9">
        <f t="shared" si="1"/>
        <v>784</v>
      </c>
      <c r="H9" s="9">
        <f t="shared" si="1"/>
        <v>7057</v>
      </c>
      <c r="I9" s="9">
        <f t="shared" si="1"/>
        <v>13548</v>
      </c>
      <c r="J9" s="9">
        <f t="shared" si="1"/>
        <v>2516</v>
      </c>
      <c r="K9" s="71"/>
    </row>
    <row r="10" spans="1:12" ht="17.25" hidden="1">
      <c r="A10" s="70" t="s">
        <v>790</v>
      </c>
      <c r="B10" s="295" t="s">
        <v>791</v>
      </c>
      <c r="C10" s="10">
        <f>D10+J10</f>
        <v>192739</v>
      </c>
      <c r="D10" s="10">
        <f t="shared" si="0"/>
        <v>190223</v>
      </c>
      <c r="E10" s="296">
        <f>E11+E12+E13+E15+E17+E18</f>
        <v>94755</v>
      </c>
      <c r="F10" s="296">
        <f t="shared" ref="F10:I10" si="2">F11+F12+F13+F15+F17+F18</f>
        <v>74079</v>
      </c>
      <c r="G10" s="296">
        <f t="shared" si="2"/>
        <v>784</v>
      </c>
      <c r="H10" s="296">
        <f t="shared" si="2"/>
        <v>7057</v>
      </c>
      <c r="I10" s="296">
        <f t="shared" si="2"/>
        <v>13548</v>
      </c>
      <c r="J10" s="296">
        <f>J11+J12+J13+J15+J17+J18</f>
        <v>2516</v>
      </c>
      <c r="K10" s="297"/>
      <c r="L10" s="298"/>
    </row>
    <row r="11" spans="1:12" s="11" customFormat="1" ht="44.25" customHeight="1">
      <c r="A11" s="70" t="s">
        <v>6</v>
      </c>
      <c r="B11" s="8" t="s">
        <v>13</v>
      </c>
      <c r="C11" s="9">
        <f>D11+J11</f>
        <v>37120</v>
      </c>
      <c r="D11" s="9">
        <f t="shared" si="0"/>
        <v>37120</v>
      </c>
      <c r="E11" s="299">
        <v>19659</v>
      </c>
      <c r="F11" s="299">
        <v>11940</v>
      </c>
      <c r="G11" s="9">
        <v>392</v>
      </c>
      <c r="H11" s="9">
        <v>3067</v>
      </c>
      <c r="I11" s="9">
        <v>2062</v>
      </c>
      <c r="J11" s="9"/>
      <c r="K11" s="10"/>
    </row>
    <row r="12" spans="1:12" s="11" customFormat="1" ht="39" customHeight="1">
      <c r="A12" s="70" t="s">
        <v>7</v>
      </c>
      <c r="B12" s="8" t="s">
        <v>14</v>
      </c>
      <c r="C12" s="9">
        <f t="shared" ref="C12:C13" si="3">D12+J12</f>
        <v>22350</v>
      </c>
      <c r="D12" s="9">
        <f t="shared" si="0"/>
        <v>22350</v>
      </c>
      <c r="E12" s="9">
        <v>7697</v>
      </c>
      <c r="F12" s="9">
        <v>12198</v>
      </c>
      <c r="G12" s="9">
        <v>0</v>
      </c>
      <c r="H12" s="9">
        <v>0</v>
      </c>
      <c r="I12" s="9">
        <v>2455</v>
      </c>
      <c r="J12" s="9"/>
      <c r="K12" s="9"/>
    </row>
    <row r="13" spans="1:12" s="11" customFormat="1" ht="57.75" customHeight="1">
      <c r="A13" s="70" t="s">
        <v>98</v>
      </c>
      <c r="B13" s="8" t="s">
        <v>34</v>
      </c>
      <c r="C13" s="9">
        <f t="shared" si="3"/>
        <v>91450</v>
      </c>
      <c r="D13" s="9">
        <f t="shared" si="0"/>
        <v>91450</v>
      </c>
      <c r="E13" s="9">
        <f>E14</f>
        <v>47610</v>
      </c>
      <c r="F13" s="9">
        <f t="shared" ref="F13:I13" si="4">F14</f>
        <v>33979</v>
      </c>
      <c r="G13" s="9">
        <f t="shared" si="4"/>
        <v>392</v>
      </c>
      <c r="H13" s="9">
        <f t="shared" si="4"/>
        <v>2854</v>
      </c>
      <c r="I13" s="9">
        <f t="shared" si="4"/>
        <v>6615</v>
      </c>
      <c r="J13" s="9"/>
      <c r="K13" s="9"/>
    </row>
    <row r="14" spans="1:12" ht="123" customHeight="1">
      <c r="A14" s="12" t="s">
        <v>3</v>
      </c>
      <c r="B14" s="1" t="s">
        <v>55</v>
      </c>
      <c r="C14" s="13">
        <f>D14+J14</f>
        <v>91450</v>
      </c>
      <c r="D14" s="13">
        <f t="shared" si="0"/>
        <v>91450</v>
      </c>
      <c r="E14" s="13">
        <v>47610</v>
      </c>
      <c r="F14" s="13">
        <v>33979</v>
      </c>
      <c r="G14" s="13">
        <v>392</v>
      </c>
      <c r="H14" s="13">
        <v>2854</v>
      </c>
      <c r="I14" s="13">
        <v>6615</v>
      </c>
      <c r="J14" s="9"/>
      <c r="K14" s="9"/>
    </row>
    <row r="15" spans="1:12" ht="44.25" customHeight="1">
      <c r="A15" s="70" t="s">
        <v>9</v>
      </c>
      <c r="B15" s="8" t="s">
        <v>35</v>
      </c>
      <c r="C15" s="9">
        <f>D15+J15</f>
        <v>12250</v>
      </c>
      <c r="D15" s="9">
        <f t="shared" si="0"/>
        <v>12250</v>
      </c>
      <c r="E15" s="9">
        <f>E16</f>
        <v>5514</v>
      </c>
      <c r="F15" s="9">
        <f t="shared" ref="F15:I15" si="5">F16</f>
        <v>4425</v>
      </c>
      <c r="G15" s="9">
        <f t="shared" si="5"/>
        <v>0</v>
      </c>
      <c r="H15" s="9">
        <f t="shared" si="5"/>
        <v>0</v>
      </c>
      <c r="I15" s="9">
        <f t="shared" si="5"/>
        <v>2311</v>
      </c>
      <c r="J15" s="9"/>
      <c r="K15" s="9"/>
    </row>
    <row r="16" spans="1:12" ht="89.25" customHeight="1">
      <c r="A16" s="12" t="s">
        <v>3</v>
      </c>
      <c r="B16" s="1" t="s">
        <v>15</v>
      </c>
      <c r="C16" s="13">
        <v>12250</v>
      </c>
      <c r="D16" s="13">
        <f t="shared" si="0"/>
        <v>12250</v>
      </c>
      <c r="E16" s="13">
        <v>5514</v>
      </c>
      <c r="F16" s="13">
        <v>4425</v>
      </c>
      <c r="G16" s="13">
        <v>0</v>
      </c>
      <c r="H16" s="13">
        <v>0</v>
      </c>
      <c r="I16" s="13">
        <v>2311</v>
      </c>
      <c r="J16" s="9"/>
      <c r="K16" s="9"/>
    </row>
    <row r="17" spans="1:12" ht="57.75" customHeight="1">
      <c r="A17" s="70" t="s">
        <v>11</v>
      </c>
      <c r="B17" s="8" t="s">
        <v>36</v>
      </c>
      <c r="C17" s="9">
        <f t="shared" ref="C17" si="6">D17+J17</f>
        <v>25974</v>
      </c>
      <c r="D17" s="9">
        <f t="shared" si="0"/>
        <v>25974</v>
      </c>
      <c r="E17" s="299">
        <v>13751</v>
      </c>
      <c r="F17" s="299">
        <v>11122</v>
      </c>
      <c r="G17" s="299">
        <v>0</v>
      </c>
      <c r="H17" s="299">
        <v>1101</v>
      </c>
      <c r="I17" s="9">
        <v>0</v>
      </c>
      <c r="J17" s="9"/>
      <c r="K17" s="9"/>
    </row>
    <row r="18" spans="1:12" ht="77.25" customHeight="1">
      <c r="A18" s="70" t="s">
        <v>16</v>
      </c>
      <c r="B18" s="8" t="s">
        <v>17</v>
      </c>
      <c r="C18" s="9">
        <f>D18+J18</f>
        <v>3595</v>
      </c>
      <c r="D18" s="9">
        <f t="shared" si="0"/>
        <v>1079</v>
      </c>
      <c r="E18" s="299">
        <f>E19</f>
        <v>524</v>
      </c>
      <c r="F18" s="299">
        <f t="shared" ref="F18:J18" si="7">F19</f>
        <v>415</v>
      </c>
      <c r="G18" s="299">
        <f t="shared" si="7"/>
        <v>0</v>
      </c>
      <c r="H18" s="299">
        <f t="shared" si="7"/>
        <v>35</v>
      </c>
      <c r="I18" s="299">
        <f t="shared" si="7"/>
        <v>105</v>
      </c>
      <c r="J18" s="299">
        <f t="shared" si="7"/>
        <v>2516</v>
      </c>
      <c r="K18" s="300"/>
    </row>
    <row r="19" spans="1:12" ht="56.25" customHeight="1">
      <c r="A19" s="12" t="s">
        <v>3</v>
      </c>
      <c r="B19" s="1" t="s">
        <v>18</v>
      </c>
      <c r="C19" s="13">
        <f>D19+J19</f>
        <v>3595</v>
      </c>
      <c r="D19" s="13">
        <f t="shared" si="0"/>
        <v>1079</v>
      </c>
      <c r="E19" s="13">
        <v>524</v>
      </c>
      <c r="F19" s="13">
        <v>415</v>
      </c>
      <c r="G19" s="13">
        <v>0</v>
      </c>
      <c r="H19" s="13">
        <v>35</v>
      </c>
      <c r="I19" s="13">
        <v>105</v>
      </c>
      <c r="J19" s="13">
        <v>2516</v>
      </c>
      <c r="K19" s="13"/>
      <c r="L19" s="298"/>
    </row>
    <row r="20" spans="1:12">
      <c r="E20" s="298"/>
    </row>
    <row r="21" spans="1:12">
      <c r="E21" s="298"/>
    </row>
  </sheetData>
  <mergeCells count="11">
    <mergeCell ref="J6:J7"/>
    <mergeCell ref="A1:K1"/>
    <mergeCell ref="A2:K2"/>
    <mergeCell ref="A3:K3"/>
    <mergeCell ref="A4:K4"/>
    <mergeCell ref="A5:A7"/>
    <mergeCell ref="B5:B7"/>
    <mergeCell ref="C5:C7"/>
    <mergeCell ref="D5:J5"/>
    <mergeCell ref="K5:K7"/>
    <mergeCell ref="D6:I6"/>
  </mergeCells>
  <printOptions horizontalCentered="1"/>
  <pageMargins left="0.5" right="0.5" top="0.5" bottom="0.5" header="0.5" footer="0"/>
  <pageSetup paperSize="9" scale="74"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F25"/>
  <sheetViews>
    <sheetView view="pageBreakPreview" zoomScale="115" zoomScaleNormal="100" zoomScaleSheetLayoutView="115" workbookViewId="0">
      <selection activeCell="C10" sqref="C10"/>
    </sheetView>
  </sheetViews>
  <sheetFormatPr defaultColWidth="9.125" defaultRowHeight="15.75"/>
  <cols>
    <col min="1" max="1" width="5.75" style="37" bestFit="1" customWidth="1"/>
    <col min="2" max="2" width="48.25" style="36" customWidth="1"/>
    <col min="3" max="3" width="13.75" style="36" customWidth="1"/>
    <col min="4" max="5" width="15.375" style="36" customWidth="1"/>
    <col min="6" max="6" width="12.25" style="37" customWidth="1"/>
    <col min="7" max="16384" width="9.125" style="36"/>
  </cols>
  <sheetData>
    <row r="1" spans="1:6">
      <c r="A1" s="368" t="s">
        <v>40</v>
      </c>
      <c r="B1" s="368"/>
    </row>
    <row r="2" spans="1:6" ht="78.75" customHeight="1">
      <c r="A2" s="369" t="s">
        <v>110</v>
      </c>
      <c r="B2" s="369"/>
      <c r="C2" s="369"/>
      <c r="D2" s="369"/>
      <c r="E2" s="369"/>
      <c r="F2" s="369"/>
    </row>
    <row r="3" spans="1:6">
      <c r="A3" s="370" t="e">
        <f>'PL 2.C doi ung Giảm ngheo'!A3:G3</f>
        <v>#REF!</v>
      </c>
      <c r="B3" s="370"/>
      <c r="C3" s="370"/>
      <c r="D3" s="370"/>
      <c r="E3" s="370"/>
      <c r="F3" s="370"/>
    </row>
    <row r="4" spans="1:6">
      <c r="B4" s="37"/>
      <c r="C4" s="371" t="s">
        <v>19</v>
      </c>
      <c r="D4" s="371"/>
      <c r="E4" s="371"/>
      <c r="F4" s="371"/>
    </row>
    <row r="5" spans="1:6" s="37" customFormat="1" ht="65.25" customHeight="1">
      <c r="A5" s="46" t="s">
        <v>60</v>
      </c>
      <c r="B5" s="46" t="s">
        <v>61</v>
      </c>
      <c r="C5" s="46" t="s">
        <v>104</v>
      </c>
      <c r="D5" s="46" t="s">
        <v>105</v>
      </c>
      <c r="E5" s="46" t="s">
        <v>792</v>
      </c>
      <c r="F5" s="46" t="s">
        <v>1</v>
      </c>
    </row>
    <row r="6" spans="1:6" s="39" customFormat="1">
      <c r="A6" s="44"/>
      <c r="B6" s="44" t="s">
        <v>2</v>
      </c>
      <c r="C6" s="41">
        <f>SUM(C7:C24)</f>
        <v>152400</v>
      </c>
      <c r="D6" s="41">
        <f>SUM(D7:D24)</f>
        <v>26415</v>
      </c>
      <c r="E6" s="41">
        <f>SUM(E7:E24)</f>
        <v>28900</v>
      </c>
      <c r="F6" s="53"/>
    </row>
    <row r="7" spans="1:6" s="39" customFormat="1">
      <c r="A7" s="44">
        <v>1</v>
      </c>
      <c r="B7" s="38" t="s">
        <v>89</v>
      </c>
      <c r="C7" s="41"/>
      <c r="D7" s="41"/>
      <c r="E7" s="41"/>
      <c r="F7" s="53"/>
    </row>
    <row r="8" spans="1:6" s="47" customFormat="1">
      <c r="A8" s="46" t="s">
        <v>3</v>
      </c>
      <c r="B8" s="40" t="s">
        <v>87</v>
      </c>
      <c r="C8" s="54">
        <v>25500</v>
      </c>
      <c r="D8" s="54">
        <v>8600</v>
      </c>
      <c r="E8" s="54">
        <v>4700</v>
      </c>
      <c r="F8" s="55"/>
    </row>
    <row r="9" spans="1:6" s="47" customFormat="1">
      <c r="A9" s="46" t="s">
        <v>3</v>
      </c>
      <c r="B9" s="40" t="s">
        <v>88</v>
      </c>
      <c r="C9" s="54">
        <v>21900</v>
      </c>
      <c r="D9" s="54">
        <f>3900+3500</f>
        <v>7400</v>
      </c>
      <c r="E9" s="54">
        <v>4500</v>
      </c>
      <c r="F9" s="55"/>
    </row>
    <row r="10" spans="1:6" s="39" customFormat="1" ht="63">
      <c r="A10" s="46" t="s">
        <v>3</v>
      </c>
      <c r="B10" s="40" t="s">
        <v>86</v>
      </c>
      <c r="C10" s="42">
        <v>27700</v>
      </c>
      <c r="D10" s="42">
        <v>2915</v>
      </c>
      <c r="E10" s="42"/>
      <c r="F10" s="53"/>
    </row>
    <row r="11" spans="1:6" s="39" customFormat="1" ht="31.5">
      <c r="A11" s="56" t="s">
        <v>3</v>
      </c>
      <c r="B11" s="57" t="s">
        <v>74</v>
      </c>
      <c r="C11" s="42">
        <v>5000</v>
      </c>
      <c r="D11" s="42"/>
      <c r="E11" s="42">
        <v>1000</v>
      </c>
      <c r="F11" s="58"/>
    </row>
    <row r="12" spans="1:6" s="39" customFormat="1" ht="31.5">
      <c r="A12" s="56" t="s">
        <v>3</v>
      </c>
      <c r="B12" s="57" t="s">
        <v>75</v>
      </c>
      <c r="C12" s="42">
        <v>5000</v>
      </c>
      <c r="D12" s="42"/>
      <c r="E12" s="42">
        <v>1000</v>
      </c>
      <c r="F12" s="58"/>
    </row>
    <row r="13" spans="1:6">
      <c r="A13" s="46" t="s">
        <v>3</v>
      </c>
      <c r="B13" s="59" t="s">
        <v>77</v>
      </c>
      <c r="C13" s="42">
        <v>3000</v>
      </c>
      <c r="D13" s="42"/>
      <c r="E13" s="42">
        <v>1000</v>
      </c>
      <c r="F13" s="60"/>
    </row>
    <row r="14" spans="1:6" ht="31.5">
      <c r="A14" s="46" t="s">
        <v>3</v>
      </c>
      <c r="B14" s="59" t="s">
        <v>78</v>
      </c>
      <c r="C14" s="42">
        <v>10000</v>
      </c>
      <c r="D14" s="42">
        <v>4500</v>
      </c>
      <c r="E14" s="42">
        <v>5500</v>
      </c>
      <c r="F14" s="60"/>
    </row>
    <row r="15" spans="1:6" ht="31.5">
      <c r="A15" s="46" t="s">
        <v>3</v>
      </c>
      <c r="B15" s="59" t="s">
        <v>79</v>
      </c>
      <c r="C15" s="42">
        <v>5000</v>
      </c>
      <c r="D15" s="42"/>
      <c r="E15" s="42">
        <v>1000</v>
      </c>
      <c r="F15" s="60"/>
    </row>
    <row r="16" spans="1:6" ht="47.25">
      <c r="A16" s="46" t="s">
        <v>3</v>
      </c>
      <c r="B16" s="59" t="s">
        <v>81</v>
      </c>
      <c r="C16" s="42">
        <v>11500</v>
      </c>
      <c r="D16" s="42">
        <v>3000</v>
      </c>
      <c r="E16" s="42">
        <v>2700</v>
      </c>
      <c r="F16" s="60"/>
    </row>
    <row r="17" spans="1:6" s="39" customFormat="1">
      <c r="A17" s="61" t="s">
        <v>90</v>
      </c>
      <c r="B17" s="62" t="s">
        <v>62</v>
      </c>
      <c r="C17" s="41"/>
      <c r="D17" s="41"/>
      <c r="E17" s="41"/>
      <c r="F17" s="58"/>
    </row>
    <row r="18" spans="1:6" ht="31.5">
      <c r="A18" s="56" t="s">
        <v>3</v>
      </c>
      <c r="B18" s="59" t="s">
        <v>85</v>
      </c>
      <c r="C18" s="42">
        <v>21800</v>
      </c>
      <c r="D18" s="42"/>
      <c r="E18" s="42">
        <v>5000</v>
      </c>
      <c r="F18" s="60"/>
    </row>
    <row r="19" spans="1:6" s="39" customFormat="1">
      <c r="A19" s="61" t="s">
        <v>91</v>
      </c>
      <c r="B19" s="62" t="s">
        <v>84</v>
      </c>
      <c r="C19" s="41"/>
      <c r="D19" s="41"/>
      <c r="E19" s="41"/>
      <c r="F19" s="58"/>
    </row>
    <row r="20" spans="1:6">
      <c r="A20" s="56" t="s">
        <v>3</v>
      </c>
      <c r="B20" s="59" t="s">
        <v>93</v>
      </c>
      <c r="C20" s="42">
        <v>3000</v>
      </c>
      <c r="D20" s="42"/>
      <c r="E20" s="42">
        <v>1000</v>
      </c>
      <c r="F20" s="60"/>
    </row>
    <row r="21" spans="1:6" s="39" customFormat="1">
      <c r="A21" s="61" t="s">
        <v>92</v>
      </c>
      <c r="B21" s="62" t="s">
        <v>64</v>
      </c>
      <c r="C21" s="41"/>
      <c r="D21" s="41"/>
      <c r="E21" s="41"/>
      <c r="F21" s="58"/>
    </row>
    <row r="22" spans="1:6">
      <c r="A22" s="56" t="s">
        <v>3</v>
      </c>
      <c r="B22" s="59" t="s">
        <v>76</v>
      </c>
      <c r="C22" s="42">
        <v>7000</v>
      </c>
      <c r="D22" s="42"/>
      <c r="E22" s="42"/>
      <c r="F22" s="60"/>
    </row>
    <row r="23" spans="1:6" ht="31.5">
      <c r="A23" s="56" t="s">
        <v>3</v>
      </c>
      <c r="B23" s="59" t="s">
        <v>83</v>
      </c>
      <c r="C23" s="42">
        <v>2000</v>
      </c>
      <c r="D23" s="42"/>
      <c r="E23" s="42"/>
      <c r="F23" s="60"/>
    </row>
    <row r="24" spans="1:6" ht="31.5">
      <c r="A24" s="46" t="s">
        <v>3</v>
      </c>
      <c r="B24" s="59" t="s">
        <v>80</v>
      </c>
      <c r="C24" s="42">
        <v>4000</v>
      </c>
      <c r="D24" s="42"/>
      <c r="E24" s="42">
        <v>1500</v>
      </c>
      <c r="F24" s="60"/>
    </row>
    <row r="25" spans="1:6">
      <c r="A25" s="46"/>
      <c r="B25" s="40"/>
      <c r="C25" s="42"/>
      <c r="D25" s="42"/>
      <c r="E25" s="42"/>
      <c r="F25" s="63"/>
    </row>
  </sheetData>
  <mergeCells count="4">
    <mergeCell ref="A1:B1"/>
    <mergeCell ref="A2:F2"/>
    <mergeCell ref="A3:F3"/>
    <mergeCell ref="C4:F4"/>
  </mergeCells>
  <pageMargins left="0.57999999999999996" right="0.17" top="0.53" bottom="0.59" header="0.3" footer="0.18"/>
  <pageSetup paperSize="9" orientation="portrait" horizontalDpi="1200" verticalDpi="1200" r:id="rId1"/>
  <headerFooter>
    <oddFooter>&amp;C&amp;P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T19"/>
  <sheetViews>
    <sheetView showZeros="0" view="pageBreakPreview" zoomScale="115" zoomScaleNormal="59" zoomScaleSheetLayoutView="115" workbookViewId="0">
      <pane xSplit="2" ySplit="8" topLeftCell="C15" activePane="bottomRight" state="frozen"/>
      <selection pane="topRight" activeCell="C1" sqref="C1"/>
      <selection pane="bottomLeft" activeCell="A8" sqref="A8"/>
      <selection pane="bottomRight" activeCell="O6" sqref="O6:S6"/>
    </sheetView>
  </sheetViews>
  <sheetFormatPr defaultColWidth="9.125" defaultRowHeight="12.75"/>
  <cols>
    <col min="1" max="1" width="6.375" style="26" customWidth="1"/>
    <col min="2" max="2" width="43.375" style="26" customWidth="1"/>
    <col min="3" max="3" width="9.625" style="26" bestFit="1" customWidth="1"/>
    <col min="4" max="4" width="11.125" style="26" bestFit="1" customWidth="1"/>
    <col min="5" max="5" width="8" style="26" customWidth="1"/>
    <col min="6" max="6" width="8" style="26" bestFit="1" customWidth="1"/>
    <col min="7" max="7" width="7.25" style="26" bestFit="1" customWidth="1"/>
    <col min="8" max="8" width="6.875" style="26" customWidth="1"/>
    <col min="9" max="10" width="6.25" style="26" bestFit="1" customWidth="1"/>
    <col min="11" max="11" width="6.875" style="26" customWidth="1"/>
    <col min="12" max="12" width="7.125" style="26" bestFit="1" customWidth="1"/>
    <col min="13" max="13" width="8.125" style="26" bestFit="1" customWidth="1"/>
    <col min="14" max="14" width="6.25" style="26" bestFit="1" customWidth="1"/>
    <col min="15" max="15" width="12.875" style="26" bestFit="1" customWidth="1"/>
    <col min="16" max="16" width="8.25" style="26" customWidth="1"/>
    <col min="17" max="17" width="7.875" style="26" customWidth="1"/>
    <col min="18" max="18" width="11.25" style="26" customWidth="1"/>
    <col min="19" max="19" width="10.375" style="26" customWidth="1"/>
    <col min="20" max="20" width="7.125" style="26" bestFit="1" customWidth="1"/>
    <col min="21" max="21" width="9.125" style="26"/>
    <col min="22" max="22" width="11.125" style="26" customWidth="1"/>
    <col min="23" max="16384" width="9.125" style="26"/>
  </cols>
  <sheetData>
    <row r="1" spans="1:20">
      <c r="A1" s="374" t="s">
        <v>41</v>
      </c>
      <c r="B1" s="374"/>
      <c r="C1" s="374"/>
      <c r="D1" s="374"/>
      <c r="E1" s="374"/>
      <c r="F1" s="374"/>
      <c r="G1" s="374"/>
      <c r="H1" s="374"/>
      <c r="I1" s="374"/>
      <c r="J1" s="374"/>
      <c r="K1" s="374"/>
      <c r="L1" s="374"/>
      <c r="M1" s="374"/>
      <c r="N1" s="374"/>
      <c r="O1" s="374"/>
      <c r="P1" s="374"/>
      <c r="Q1" s="374"/>
      <c r="R1" s="374"/>
      <c r="S1" s="374"/>
      <c r="T1" s="374"/>
    </row>
    <row r="2" spans="1:20" ht="33" customHeight="1">
      <c r="A2" s="375" t="s">
        <v>107</v>
      </c>
      <c r="B2" s="375"/>
      <c r="C2" s="375"/>
      <c r="D2" s="375"/>
      <c r="E2" s="375"/>
      <c r="F2" s="375"/>
      <c r="G2" s="375"/>
      <c r="H2" s="375"/>
      <c r="I2" s="375"/>
      <c r="J2" s="375"/>
      <c r="K2" s="375"/>
      <c r="L2" s="375"/>
      <c r="M2" s="375"/>
      <c r="N2" s="375"/>
      <c r="O2" s="375"/>
      <c r="P2" s="375"/>
      <c r="Q2" s="375"/>
      <c r="R2" s="375"/>
      <c r="S2" s="375"/>
      <c r="T2" s="375"/>
    </row>
    <row r="3" spans="1:20">
      <c r="A3" s="376" t="str">
        <f>'PL 1.A von 5 nam CT Dan toc'!A3:K3</f>
        <v>(Kèm theo Tờ trình số         /TTr-SKH-KGVX ngày  30/6/2022 của Sở Kế hoạch và Đầu tư)</v>
      </c>
      <c r="B3" s="376"/>
      <c r="C3" s="376"/>
      <c r="D3" s="376"/>
      <c r="E3" s="376"/>
      <c r="F3" s="376"/>
      <c r="G3" s="376"/>
      <c r="H3" s="376"/>
      <c r="I3" s="376"/>
      <c r="J3" s="376"/>
      <c r="K3" s="376"/>
      <c r="L3" s="376"/>
      <c r="M3" s="376"/>
      <c r="N3" s="376"/>
      <c r="O3" s="376"/>
      <c r="P3" s="376"/>
      <c r="Q3" s="376"/>
      <c r="R3" s="376"/>
      <c r="S3" s="376"/>
      <c r="T3" s="376"/>
    </row>
    <row r="4" spans="1:20">
      <c r="A4" s="377" t="s">
        <v>19</v>
      </c>
      <c r="B4" s="377"/>
      <c r="C4" s="377"/>
      <c r="D4" s="377"/>
      <c r="E4" s="377"/>
      <c r="F4" s="377"/>
      <c r="G4" s="377"/>
      <c r="H4" s="377"/>
      <c r="I4" s="377"/>
      <c r="J4" s="377"/>
      <c r="K4" s="377"/>
      <c r="L4" s="377"/>
      <c r="M4" s="377"/>
      <c r="N4" s="377"/>
      <c r="O4" s="377"/>
      <c r="P4" s="377"/>
      <c r="Q4" s="377"/>
      <c r="R4" s="377"/>
      <c r="S4" s="377"/>
      <c r="T4" s="377"/>
    </row>
    <row r="5" spans="1:20" s="27" customFormat="1">
      <c r="A5" s="378" t="s">
        <v>0</v>
      </c>
      <c r="B5" s="378" t="s">
        <v>20</v>
      </c>
      <c r="C5" s="378" t="s">
        <v>31</v>
      </c>
      <c r="D5" s="379" t="s">
        <v>12</v>
      </c>
      <c r="E5" s="380"/>
      <c r="F5" s="380"/>
      <c r="G5" s="380"/>
      <c r="H5" s="380"/>
      <c r="I5" s="380"/>
      <c r="J5" s="380"/>
      <c r="K5" s="380"/>
      <c r="L5" s="380"/>
      <c r="M5" s="380"/>
      <c r="N5" s="380"/>
      <c r="O5" s="380"/>
      <c r="P5" s="380"/>
      <c r="Q5" s="380"/>
      <c r="R5" s="380"/>
      <c r="S5" s="380"/>
      <c r="T5" s="378" t="s">
        <v>1</v>
      </c>
    </row>
    <row r="6" spans="1:20" s="27" customFormat="1" ht="12.75" customHeight="1">
      <c r="A6" s="378"/>
      <c r="B6" s="378"/>
      <c r="C6" s="378"/>
      <c r="D6" s="378" t="s">
        <v>32</v>
      </c>
      <c r="E6" s="378"/>
      <c r="F6" s="378"/>
      <c r="G6" s="378"/>
      <c r="H6" s="378"/>
      <c r="I6" s="378"/>
      <c r="J6" s="378"/>
      <c r="K6" s="378"/>
      <c r="L6" s="378"/>
      <c r="M6" s="378"/>
      <c r="N6" s="378"/>
      <c r="O6" s="378" t="s">
        <v>50</v>
      </c>
      <c r="P6" s="378"/>
      <c r="Q6" s="378"/>
      <c r="R6" s="378"/>
      <c r="S6" s="378"/>
      <c r="T6" s="378"/>
    </row>
    <row r="7" spans="1:20" s="27" customFormat="1" ht="12.75" customHeight="1">
      <c r="A7" s="378"/>
      <c r="B7" s="378"/>
      <c r="C7" s="378"/>
      <c r="D7" s="381" t="s">
        <v>48</v>
      </c>
      <c r="E7" s="379" t="s">
        <v>5</v>
      </c>
      <c r="F7" s="380"/>
      <c r="G7" s="380"/>
      <c r="H7" s="380"/>
      <c r="I7" s="380"/>
      <c r="J7" s="380"/>
      <c r="K7" s="380"/>
      <c r="L7" s="380"/>
      <c r="M7" s="380"/>
      <c r="N7" s="383"/>
      <c r="O7" s="381" t="s">
        <v>49</v>
      </c>
      <c r="P7" s="379" t="s">
        <v>5</v>
      </c>
      <c r="Q7" s="380"/>
      <c r="R7" s="380"/>
      <c r="S7" s="383"/>
      <c r="T7" s="378"/>
    </row>
    <row r="8" spans="1:20" s="27" customFormat="1" ht="51">
      <c r="A8" s="378"/>
      <c r="B8" s="378"/>
      <c r="C8" s="378"/>
      <c r="D8" s="382"/>
      <c r="E8" s="15" t="s">
        <v>33</v>
      </c>
      <c r="F8" s="15" t="s">
        <v>4</v>
      </c>
      <c r="G8" s="15" t="s">
        <v>28</v>
      </c>
      <c r="H8" s="15" t="s">
        <v>30</v>
      </c>
      <c r="I8" s="15" t="s">
        <v>47</v>
      </c>
      <c r="J8" s="15" t="s">
        <v>46</v>
      </c>
      <c r="K8" s="15" t="s">
        <v>42</v>
      </c>
      <c r="L8" s="15" t="s">
        <v>43</v>
      </c>
      <c r="M8" s="15" t="s">
        <v>44</v>
      </c>
      <c r="N8" s="15" t="s">
        <v>45</v>
      </c>
      <c r="O8" s="382"/>
      <c r="P8" s="15" t="s">
        <v>10</v>
      </c>
      <c r="Q8" s="43" t="s">
        <v>82</v>
      </c>
      <c r="R8" s="15" t="s">
        <v>52</v>
      </c>
      <c r="S8" s="15" t="s">
        <v>51</v>
      </c>
      <c r="T8" s="378"/>
    </row>
    <row r="9" spans="1:20" ht="24" customHeight="1">
      <c r="A9" s="15"/>
      <c r="B9" s="15" t="s">
        <v>2</v>
      </c>
      <c r="C9" s="18">
        <f t="shared" ref="C9:C17" si="0">D9+O9</f>
        <v>362173</v>
      </c>
      <c r="D9" s="18">
        <f t="shared" ref="D9:D17" si="1">SUM(E9:N9)</f>
        <v>343998</v>
      </c>
      <c r="E9" s="28">
        <f t="shared" ref="E9:S9" si="2">E10+E14</f>
        <v>11500</v>
      </c>
      <c r="F9" s="28">
        <f t="shared" si="2"/>
        <v>199598</v>
      </c>
      <c r="G9" s="28">
        <f t="shared" si="2"/>
        <v>5500</v>
      </c>
      <c r="H9" s="28">
        <f t="shared" si="2"/>
        <v>22200</v>
      </c>
      <c r="I9" s="28">
        <f t="shared" si="2"/>
        <v>8000</v>
      </c>
      <c r="J9" s="28">
        <f t="shared" si="2"/>
        <v>7500</v>
      </c>
      <c r="K9" s="28">
        <f t="shared" si="2"/>
        <v>37700</v>
      </c>
      <c r="L9" s="28">
        <f t="shared" si="2"/>
        <v>45000</v>
      </c>
      <c r="M9" s="28">
        <f t="shared" si="2"/>
        <v>4000</v>
      </c>
      <c r="N9" s="28">
        <f t="shared" si="2"/>
        <v>3000</v>
      </c>
      <c r="O9" s="28">
        <f t="shared" si="2"/>
        <v>18175</v>
      </c>
      <c r="P9" s="28">
        <f t="shared" si="2"/>
        <v>3281</v>
      </c>
      <c r="Q9" s="28">
        <f t="shared" si="2"/>
        <v>2000</v>
      </c>
      <c r="R9" s="28">
        <f t="shared" si="2"/>
        <v>7894</v>
      </c>
      <c r="S9" s="28">
        <f t="shared" si="2"/>
        <v>5000</v>
      </c>
      <c r="T9" s="15"/>
    </row>
    <row r="10" spans="1:20" s="29" customFormat="1" ht="54.75" customHeight="1">
      <c r="A10" s="16" t="s">
        <v>6</v>
      </c>
      <c r="B10" s="17" t="s">
        <v>21</v>
      </c>
      <c r="C10" s="18">
        <f t="shared" si="0"/>
        <v>278098</v>
      </c>
      <c r="D10" s="18">
        <f t="shared" si="1"/>
        <v>278098</v>
      </c>
      <c r="E10" s="18">
        <f t="shared" ref="E10:O10" si="3">E11</f>
        <v>0</v>
      </c>
      <c r="F10" s="18">
        <f t="shared" si="3"/>
        <v>188098</v>
      </c>
      <c r="G10" s="18">
        <f t="shared" si="3"/>
        <v>0</v>
      </c>
      <c r="H10" s="18">
        <f t="shared" si="3"/>
        <v>15000</v>
      </c>
      <c r="I10" s="18">
        <f t="shared" si="3"/>
        <v>0</v>
      </c>
      <c r="J10" s="18">
        <f t="shared" si="3"/>
        <v>0</v>
      </c>
      <c r="K10" s="18">
        <f t="shared" si="3"/>
        <v>30000</v>
      </c>
      <c r="L10" s="18">
        <f t="shared" si="3"/>
        <v>45000</v>
      </c>
      <c r="M10" s="18">
        <f t="shared" si="3"/>
        <v>0</v>
      </c>
      <c r="N10" s="18">
        <f t="shared" si="3"/>
        <v>0</v>
      </c>
      <c r="O10" s="18">
        <f t="shared" si="3"/>
        <v>0</v>
      </c>
      <c r="P10" s="18"/>
      <c r="Q10" s="18"/>
      <c r="R10" s="18"/>
      <c r="S10" s="18"/>
      <c r="T10" s="19"/>
    </row>
    <row r="11" spans="1:20" s="29" customFormat="1" ht="52.5" customHeight="1">
      <c r="A11" s="20" t="s">
        <v>3</v>
      </c>
      <c r="B11" s="21" t="s">
        <v>22</v>
      </c>
      <c r="C11" s="32">
        <f t="shared" si="0"/>
        <v>278098</v>
      </c>
      <c r="D11" s="32">
        <f t="shared" si="1"/>
        <v>278098</v>
      </c>
      <c r="E11" s="32">
        <f>SUM(E12:E13)</f>
        <v>0</v>
      </c>
      <c r="F11" s="32">
        <f t="shared" ref="F11:O11" si="4">SUM(F12:F13)</f>
        <v>188098</v>
      </c>
      <c r="G11" s="32">
        <f t="shared" si="4"/>
        <v>0</v>
      </c>
      <c r="H11" s="32">
        <f t="shared" si="4"/>
        <v>15000</v>
      </c>
      <c r="I11" s="32">
        <f t="shared" si="4"/>
        <v>0</v>
      </c>
      <c r="J11" s="32">
        <f t="shared" si="4"/>
        <v>0</v>
      </c>
      <c r="K11" s="32">
        <f t="shared" si="4"/>
        <v>30000</v>
      </c>
      <c r="L11" s="32">
        <f t="shared" si="4"/>
        <v>45000</v>
      </c>
      <c r="M11" s="18">
        <f t="shared" si="4"/>
        <v>0</v>
      </c>
      <c r="N11" s="18">
        <f t="shared" si="4"/>
        <v>0</v>
      </c>
      <c r="O11" s="18">
        <f t="shared" si="4"/>
        <v>0</v>
      </c>
      <c r="P11" s="18"/>
      <c r="Q11" s="18"/>
      <c r="R11" s="18"/>
      <c r="S11" s="18"/>
      <c r="T11" s="18"/>
    </row>
    <row r="12" spans="1:20" s="30" customFormat="1" ht="28.5" customHeight="1">
      <c r="A12" s="22" t="s">
        <v>8</v>
      </c>
      <c r="B12" s="23" t="s">
        <v>23</v>
      </c>
      <c r="C12" s="24">
        <f t="shared" si="0"/>
        <v>188098</v>
      </c>
      <c r="D12" s="24">
        <f t="shared" si="1"/>
        <v>188098</v>
      </c>
      <c r="E12" s="24"/>
      <c r="F12" s="24">
        <v>188098</v>
      </c>
      <c r="G12" s="24"/>
      <c r="H12" s="24"/>
      <c r="I12" s="24"/>
      <c r="J12" s="24"/>
      <c r="K12" s="24"/>
      <c r="L12" s="24"/>
      <c r="M12" s="24"/>
      <c r="N12" s="24"/>
      <c r="O12" s="24"/>
      <c r="P12" s="24"/>
      <c r="Q12" s="24"/>
      <c r="R12" s="24"/>
      <c r="S12" s="24"/>
      <c r="T12" s="24"/>
    </row>
    <row r="13" spans="1:20" s="30" customFormat="1" ht="45" customHeight="1">
      <c r="A13" s="22" t="s">
        <v>8</v>
      </c>
      <c r="B13" s="23" t="s">
        <v>54</v>
      </c>
      <c r="C13" s="24">
        <f t="shared" si="0"/>
        <v>90000</v>
      </c>
      <c r="D13" s="24">
        <f t="shared" si="1"/>
        <v>90000</v>
      </c>
      <c r="E13" s="24"/>
      <c r="F13" s="24"/>
      <c r="G13" s="24"/>
      <c r="H13" s="24">
        <v>15000</v>
      </c>
      <c r="I13" s="24"/>
      <c r="J13" s="24"/>
      <c r="K13" s="24">
        <v>30000</v>
      </c>
      <c r="L13" s="24">
        <v>45000</v>
      </c>
      <c r="M13" s="24"/>
      <c r="N13" s="24"/>
      <c r="O13" s="24"/>
      <c r="P13" s="24"/>
      <c r="Q13" s="24"/>
      <c r="R13" s="24"/>
      <c r="S13" s="24"/>
      <c r="T13" s="24"/>
    </row>
    <row r="14" spans="1:20" ht="46.5" customHeight="1">
      <c r="A14" s="16" t="s">
        <v>7</v>
      </c>
      <c r="B14" s="17" t="s">
        <v>24</v>
      </c>
      <c r="C14" s="18">
        <f t="shared" si="0"/>
        <v>84075</v>
      </c>
      <c r="D14" s="18">
        <f t="shared" si="1"/>
        <v>65900</v>
      </c>
      <c r="E14" s="33">
        <f>SUM(E15:E17)</f>
        <v>11500</v>
      </c>
      <c r="F14" s="33">
        <f t="shared" ref="F14:N14" si="5">SUM(F15:F17)</f>
        <v>11500</v>
      </c>
      <c r="G14" s="33">
        <f t="shared" si="5"/>
        <v>5500</v>
      </c>
      <c r="H14" s="33">
        <f t="shared" si="5"/>
        <v>7200</v>
      </c>
      <c r="I14" s="33">
        <f t="shared" si="5"/>
        <v>8000</v>
      </c>
      <c r="J14" s="33">
        <f t="shared" si="5"/>
        <v>7500</v>
      </c>
      <c r="K14" s="33">
        <f t="shared" si="5"/>
        <v>7700</v>
      </c>
      <c r="L14" s="33">
        <f t="shared" si="5"/>
        <v>0</v>
      </c>
      <c r="M14" s="33">
        <f t="shared" si="5"/>
        <v>4000</v>
      </c>
      <c r="N14" s="33">
        <f t="shared" si="5"/>
        <v>3000</v>
      </c>
      <c r="O14" s="34">
        <f>SUM(P14:S14)</f>
        <v>18175</v>
      </c>
      <c r="P14" s="34">
        <f>SUM(P15:P17)</f>
        <v>3281</v>
      </c>
      <c r="Q14" s="34">
        <f>SUM(Q15:Q17)</f>
        <v>2000</v>
      </c>
      <c r="R14" s="34">
        <f>SUM(R15:R17)</f>
        <v>7894</v>
      </c>
      <c r="S14" s="34">
        <f>SUM(S15:S17)</f>
        <v>5000</v>
      </c>
      <c r="T14" s="2"/>
    </row>
    <row r="15" spans="1:20" ht="37.5" customHeight="1">
      <c r="A15" s="20" t="s">
        <v>3</v>
      </c>
      <c r="B15" s="25" t="s">
        <v>25</v>
      </c>
      <c r="C15" s="32">
        <f t="shared" si="0"/>
        <v>73294</v>
      </c>
      <c r="D15" s="32">
        <f t="shared" si="1"/>
        <v>58400</v>
      </c>
      <c r="E15" s="31">
        <v>10000</v>
      </c>
      <c r="F15" s="31">
        <v>10000</v>
      </c>
      <c r="G15" s="31">
        <v>5500</v>
      </c>
      <c r="H15" s="31">
        <v>6200</v>
      </c>
      <c r="I15" s="31">
        <v>6500</v>
      </c>
      <c r="J15" s="31">
        <v>6500</v>
      </c>
      <c r="K15" s="31">
        <v>6700</v>
      </c>
      <c r="L15" s="31"/>
      <c r="M15" s="31">
        <v>4000</v>
      </c>
      <c r="N15" s="31">
        <v>3000</v>
      </c>
      <c r="O15" s="31">
        <f>SUM(P15:S15)</f>
        <v>14894</v>
      </c>
      <c r="P15" s="31"/>
      <c r="Q15" s="31">
        <v>2000</v>
      </c>
      <c r="R15" s="31">
        <v>7894</v>
      </c>
      <c r="S15" s="31">
        <v>5000</v>
      </c>
      <c r="T15" s="2"/>
    </row>
    <row r="16" spans="1:20" ht="33.75" customHeight="1">
      <c r="A16" s="20" t="s">
        <v>3</v>
      </c>
      <c r="B16" s="25" t="s">
        <v>26</v>
      </c>
      <c r="C16" s="32">
        <f t="shared" si="0"/>
        <v>0</v>
      </c>
      <c r="D16" s="32">
        <f t="shared" si="1"/>
        <v>0</v>
      </c>
      <c r="E16" s="31"/>
      <c r="F16" s="31"/>
      <c r="G16" s="31"/>
      <c r="H16" s="31"/>
      <c r="I16" s="31"/>
      <c r="J16" s="31"/>
      <c r="K16" s="31"/>
      <c r="L16" s="31"/>
      <c r="M16" s="31"/>
      <c r="N16" s="31"/>
      <c r="O16" s="31">
        <f>SUM(P16:S16)</f>
        <v>0</v>
      </c>
      <c r="P16" s="31"/>
      <c r="Q16" s="31"/>
      <c r="R16" s="31"/>
      <c r="S16" s="31"/>
      <c r="T16" s="2"/>
    </row>
    <row r="17" spans="1:20" ht="32.25" customHeight="1">
      <c r="A17" s="20" t="s">
        <v>3</v>
      </c>
      <c r="B17" s="25" t="s">
        <v>27</v>
      </c>
      <c r="C17" s="32">
        <f t="shared" si="0"/>
        <v>10781</v>
      </c>
      <c r="D17" s="32">
        <f t="shared" si="1"/>
        <v>7500</v>
      </c>
      <c r="E17" s="31">
        <v>1500</v>
      </c>
      <c r="F17" s="31">
        <v>1500</v>
      </c>
      <c r="G17" s="31"/>
      <c r="H17" s="31">
        <v>1000</v>
      </c>
      <c r="I17" s="31">
        <v>1500</v>
      </c>
      <c r="J17" s="31">
        <v>1000</v>
      </c>
      <c r="K17" s="31">
        <v>1000</v>
      </c>
      <c r="L17" s="31"/>
      <c r="M17" s="31"/>
      <c r="N17" s="31"/>
      <c r="O17" s="31">
        <f>SUM(P17:S17)</f>
        <v>3281</v>
      </c>
      <c r="P17" s="31">
        <v>3281</v>
      </c>
      <c r="Q17" s="31"/>
      <c r="R17" s="31"/>
      <c r="S17" s="31"/>
      <c r="T17" s="2"/>
    </row>
    <row r="19" spans="1:20" ht="38.25" customHeight="1">
      <c r="A19" s="372"/>
      <c r="B19" s="373"/>
      <c r="C19" s="373"/>
      <c r="D19" s="373"/>
      <c r="E19" s="373"/>
      <c r="F19" s="373"/>
      <c r="G19" s="373"/>
      <c r="H19" s="373"/>
      <c r="I19" s="373"/>
      <c r="J19" s="373"/>
      <c r="K19" s="373"/>
      <c r="L19" s="373"/>
      <c r="M19" s="373"/>
      <c r="N19" s="373"/>
      <c r="O19" s="373"/>
      <c r="P19" s="373"/>
      <c r="Q19" s="373"/>
      <c r="R19" s="373"/>
      <c r="S19" s="373"/>
      <c r="T19" s="373"/>
    </row>
  </sheetData>
  <mergeCells count="16">
    <mergeCell ref="A19:T19"/>
    <mergeCell ref="A1:T1"/>
    <mergeCell ref="A2:T2"/>
    <mergeCell ref="A3:T3"/>
    <mergeCell ref="A4:T4"/>
    <mergeCell ref="A5:A8"/>
    <mergeCell ref="B5:B8"/>
    <mergeCell ref="C5:C8"/>
    <mergeCell ref="T5:T8"/>
    <mergeCell ref="D6:N6"/>
    <mergeCell ref="O6:S6"/>
    <mergeCell ref="D5:S5"/>
    <mergeCell ref="D7:D8"/>
    <mergeCell ref="E7:N7"/>
    <mergeCell ref="O7:O8"/>
    <mergeCell ref="P7:S7"/>
  </mergeCells>
  <printOptions horizontalCentered="1"/>
  <pageMargins left="0" right="0" top="0.54" bottom="0.39" header="0" footer="0"/>
  <pageSetup paperSize="9" scale="68" orientation="landscape" horizontalDpi="1200" verticalDpi="1200" r:id="rId1"/>
  <headerFooter>
    <oddFooter>&amp;C&amp;P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M18"/>
  <sheetViews>
    <sheetView showZeros="0" view="pageBreakPreview" zoomScale="115" zoomScaleNormal="59" zoomScaleSheetLayoutView="115" workbookViewId="0">
      <pane xSplit="2" ySplit="8" topLeftCell="C12" activePane="bottomRight" state="frozen"/>
      <selection pane="topRight" activeCell="C1" sqref="C1"/>
      <selection pane="bottomLeft" activeCell="A8" sqref="A8"/>
      <selection pane="bottomRight" activeCell="H16" sqref="H16"/>
    </sheetView>
  </sheetViews>
  <sheetFormatPr defaultColWidth="9.125" defaultRowHeight="12.75"/>
  <cols>
    <col min="1" max="1" width="6.375" style="26" customWidth="1"/>
    <col min="2" max="2" width="34.25" style="26" customWidth="1"/>
    <col min="3" max="3" width="9.125" style="26" customWidth="1"/>
    <col min="4" max="4" width="9.625" style="26" customWidth="1"/>
    <col min="5" max="5" width="6.875" style="26" bestFit="1" customWidth="1"/>
    <col min="6" max="6" width="8" style="26" bestFit="1" customWidth="1"/>
    <col min="7" max="7" width="7.25" style="26" bestFit="1" customWidth="1"/>
    <col min="8" max="8" width="6.875" style="26" customWidth="1"/>
    <col min="9" max="10" width="6.25" style="26" bestFit="1" customWidth="1"/>
    <col min="11" max="11" width="8.375" style="26" customWidth="1"/>
    <col min="12" max="13" width="7.125" style="26" bestFit="1" customWidth="1"/>
    <col min="14" max="14" width="9.125" style="26"/>
    <col min="15" max="15" width="11.125" style="26" customWidth="1"/>
    <col min="16" max="16384" width="9.125" style="26"/>
  </cols>
  <sheetData>
    <row r="1" spans="1:13">
      <c r="A1" s="374" t="s">
        <v>57</v>
      </c>
      <c r="B1" s="374"/>
      <c r="C1" s="374"/>
      <c r="D1" s="374"/>
      <c r="E1" s="374"/>
      <c r="F1" s="374"/>
      <c r="G1" s="374"/>
      <c r="H1" s="374"/>
      <c r="I1" s="374"/>
      <c r="J1" s="374"/>
      <c r="K1" s="374"/>
      <c r="L1" s="374"/>
      <c r="M1" s="374"/>
    </row>
    <row r="2" spans="1:13" ht="33" customHeight="1">
      <c r="A2" s="375" t="s">
        <v>106</v>
      </c>
      <c r="B2" s="375"/>
      <c r="C2" s="375"/>
      <c r="D2" s="375"/>
      <c r="E2" s="375"/>
      <c r="F2" s="375"/>
      <c r="G2" s="375"/>
      <c r="H2" s="375"/>
      <c r="I2" s="375"/>
      <c r="J2" s="375"/>
      <c r="K2" s="375"/>
      <c r="L2" s="375"/>
      <c r="M2" s="375"/>
    </row>
    <row r="3" spans="1:13">
      <c r="A3" s="376" t="str">
        <f>'PL 2.A von 5 nam CT GNBV'!A3:T3</f>
        <v>(Kèm theo Tờ trình số         /TTr-SKH-KGVX ngày  30/6/2022 của Sở Kế hoạch và Đầu tư)</v>
      </c>
      <c r="B3" s="376"/>
      <c r="C3" s="376"/>
      <c r="D3" s="376"/>
      <c r="E3" s="376"/>
      <c r="F3" s="376"/>
      <c r="G3" s="376"/>
      <c r="H3" s="376"/>
      <c r="I3" s="376"/>
      <c r="J3" s="376"/>
      <c r="K3" s="376"/>
      <c r="L3" s="376"/>
      <c r="M3" s="376"/>
    </row>
    <row r="4" spans="1:13">
      <c r="A4" s="377" t="s">
        <v>19</v>
      </c>
      <c r="B4" s="377"/>
      <c r="C4" s="377"/>
      <c r="D4" s="377"/>
      <c r="E4" s="377"/>
      <c r="F4" s="377"/>
      <c r="G4" s="377"/>
      <c r="H4" s="377"/>
      <c r="I4" s="377"/>
      <c r="J4" s="377"/>
      <c r="K4" s="377"/>
      <c r="L4" s="377"/>
      <c r="M4" s="377"/>
    </row>
    <row r="5" spans="1:13" s="302" customFormat="1">
      <c r="A5" s="378" t="s">
        <v>0</v>
      </c>
      <c r="B5" s="378" t="s">
        <v>20</v>
      </c>
      <c r="C5" s="378" t="s">
        <v>58</v>
      </c>
      <c r="D5" s="379" t="s">
        <v>12</v>
      </c>
      <c r="E5" s="380"/>
      <c r="F5" s="380"/>
      <c r="G5" s="380"/>
      <c r="H5" s="380"/>
      <c r="I5" s="380"/>
      <c r="J5" s="380"/>
      <c r="K5" s="380"/>
      <c r="L5" s="380"/>
      <c r="M5" s="378" t="s">
        <v>1</v>
      </c>
    </row>
    <row r="6" spans="1:13" s="302" customFormat="1" ht="12.75" customHeight="1">
      <c r="A6" s="378"/>
      <c r="B6" s="378"/>
      <c r="C6" s="378"/>
      <c r="D6" s="378" t="s">
        <v>32</v>
      </c>
      <c r="E6" s="378"/>
      <c r="F6" s="378"/>
      <c r="G6" s="378"/>
      <c r="H6" s="378"/>
      <c r="I6" s="378"/>
      <c r="J6" s="378"/>
      <c r="K6" s="378"/>
      <c r="L6" s="378"/>
      <c r="M6" s="378"/>
    </row>
    <row r="7" spans="1:13" s="302" customFormat="1" ht="12.75" customHeight="1">
      <c r="A7" s="378"/>
      <c r="B7" s="378"/>
      <c r="C7" s="378"/>
      <c r="D7" s="381" t="s">
        <v>48</v>
      </c>
      <c r="E7" s="379" t="s">
        <v>5</v>
      </c>
      <c r="F7" s="380"/>
      <c r="G7" s="380"/>
      <c r="H7" s="380"/>
      <c r="I7" s="380"/>
      <c r="J7" s="380"/>
      <c r="K7" s="380"/>
      <c r="L7" s="380"/>
      <c r="M7" s="378"/>
    </row>
    <row r="8" spans="1:13" s="302" customFormat="1" ht="25.5">
      <c r="A8" s="378"/>
      <c r="B8" s="378"/>
      <c r="C8" s="378"/>
      <c r="D8" s="382"/>
      <c r="E8" s="301" t="s">
        <v>33</v>
      </c>
      <c r="F8" s="301" t="s">
        <v>4</v>
      </c>
      <c r="G8" s="301" t="s">
        <v>28</v>
      </c>
      <c r="H8" s="301" t="s">
        <v>30</v>
      </c>
      <c r="I8" s="301" t="s">
        <v>47</v>
      </c>
      <c r="J8" s="301" t="s">
        <v>46</v>
      </c>
      <c r="K8" s="301" t="s">
        <v>42</v>
      </c>
      <c r="L8" s="301" t="s">
        <v>43</v>
      </c>
      <c r="M8" s="378"/>
    </row>
    <row r="9" spans="1:13">
      <c r="A9" s="301"/>
      <c r="B9" s="301" t="s">
        <v>101</v>
      </c>
      <c r="C9" s="18">
        <f t="shared" ref="C9:C16" si="0">D9</f>
        <v>123622</v>
      </c>
      <c r="D9" s="18">
        <f t="shared" ref="D9:D16" si="1">SUM(E9:L9)</f>
        <v>123622</v>
      </c>
      <c r="E9" s="28">
        <f>E10+E14</f>
        <v>4000</v>
      </c>
      <c r="F9" s="28">
        <f t="shared" ref="F9:L9" si="2">F10+F14</f>
        <v>69634</v>
      </c>
      <c r="G9" s="28">
        <f t="shared" si="2"/>
        <v>2488</v>
      </c>
      <c r="H9" s="28">
        <f t="shared" si="2"/>
        <v>8500</v>
      </c>
      <c r="I9" s="28">
        <f t="shared" si="2"/>
        <v>3000</v>
      </c>
      <c r="J9" s="28">
        <f t="shared" si="2"/>
        <v>3000</v>
      </c>
      <c r="K9" s="28">
        <f t="shared" si="2"/>
        <v>15000</v>
      </c>
      <c r="L9" s="28">
        <f t="shared" si="2"/>
        <v>18000</v>
      </c>
      <c r="M9" s="301"/>
    </row>
    <row r="10" spans="1:13" ht="38.25">
      <c r="A10" s="16" t="s">
        <v>6</v>
      </c>
      <c r="B10" s="17" t="s">
        <v>21</v>
      </c>
      <c r="C10" s="18">
        <f t="shared" si="0"/>
        <v>100700</v>
      </c>
      <c r="D10" s="18">
        <f t="shared" si="1"/>
        <v>100700</v>
      </c>
      <c r="E10" s="18">
        <f t="shared" ref="E10:L10" si="3">E11</f>
        <v>0</v>
      </c>
      <c r="F10" s="18">
        <f t="shared" si="3"/>
        <v>64700</v>
      </c>
      <c r="G10" s="18">
        <f t="shared" si="3"/>
        <v>0</v>
      </c>
      <c r="H10" s="18">
        <f t="shared" si="3"/>
        <v>6000</v>
      </c>
      <c r="I10" s="18">
        <f t="shared" si="3"/>
        <v>0</v>
      </c>
      <c r="J10" s="18">
        <f t="shared" si="3"/>
        <v>0</v>
      </c>
      <c r="K10" s="18">
        <f t="shared" si="3"/>
        <v>12000</v>
      </c>
      <c r="L10" s="18">
        <f t="shared" si="3"/>
        <v>18000</v>
      </c>
      <c r="M10" s="301"/>
    </row>
    <row r="11" spans="1:13" ht="38.25">
      <c r="A11" s="20" t="s">
        <v>3</v>
      </c>
      <c r="B11" s="21" t="s">
        <v>22</v>
      </c>
      <c r="C11" s="32">
        <f t="shared" si="0"/>
        <v>100700</v>
      </c>
      <c r="D11" s="32">
        <f t="shared" si="1"/>
        <v>100700</v>
      </c>
      <c r="E11" s="32">
        <f t="shared" ref="E11:L11" si="4">SUM(E12:E13)</f>
        <v>0</v>
      </c>
      <c r="F11" s="32">
        <f t="shared" si="4"/>
        <v>64700</v>
      </c>
      <c r="G11" s="32">
        <f t="shared" si="4"/>
        <v>0</v>
      </c>
      <c r="H11" s="32">
        <f t="shared" si="4"/>
        <v>6000</v>
      </c>
      <c r="I11" s="32">
        <f t="shared" si="4"/>
        <v>0</v>
      </c>
      <c r="J11" s="32">
        <f t="shared" si="4"/>
        <v>0</v>
      </c>
      <c r="K11" s="32">
        <f t="shared" si="4"/>
        <v>12000</v>
      </c>
      <c r="L11" s="32">
        <f t="shared" si="4"/>
        <v>18000</v>
      </c>
      <c r="M11" s="301"/>
    </row>
    <row r="12" spans="1:13">
      <c r="A12" s="22" t="s">
        <v>8</v>
      </c>
      <c r="B12" s="23" t="s">
        <v>23</v>
      </c>
      <c r="C12" s="24">
        <f t="shared" si="0"/>
        <v>64700</v>
      </c>
      <c r="D12" s="24">
        <f t="shared" si="1"/>
        <v>64700</v>
      </c>
      <c r="E12" s="24"/>
      <c r="F12" s="24">
        <v>64700</v>
      </c>
      <c r="G12" s="24"/>
      <c r="H12" s="24"/>
      <c r="I12" s="24"/>
      <c r="J12" s="24"/>
      <c r="K12" s="24"/>
      <c r="L12" s="24"/>
      <c r="M12" s="301"/>
    </row>
    <row r="13" spans="1:13" ht="38.25">
      <c r="A13" s="22" t="s">
        <v>8</v>
      </c>
      <c r="B13" s="23" t="s">
        <v>54</v>
      </c>
      <c r="C13" s="24">
        <f t="shared" si="0"/>
        <v>36000</v>
      </c>
      <c r="D13" s="24">
        <f t="shared" si="1"/>
        <v>36000</v>
      </c>
      <c r="E13" s="24"/>
      <c r="F13" s="24"/>
      <c r="G13" s="24"/>
      <c r="H13" s="24">
        <v>6000</v>
      </c>
      <c r="I13" s="24"/>
      <c r="J13" s="24"/>
      <c r="K13" s="24">
        <v>12000</v>
      </c>
      <c r="L13" s="24">
        <v>18000</v>
      </c>
      <c r="M13" s="301"/>
    </row>
    <row r="14" spans="1:13" ht="25.5">
      <c r="A14" s="16" t="s">
        <v>7</v>
      </c>
      <c r="B14" s="17" t="s">
        <v>24</v>
      </c>
      <c r="C14" s="18">
        <f t="shared" si="0"/>
        <v>22922</v>
      </c>
      <c r="D14" s="18">
        <f t="shared" si="1"/>
        <v>22922</v>
      </c>
      <c r="E14" s="33">
        <f t="shared" ref="E14:K14" si="5">SUM(E15:E16)</f>
        <v>4000</v>
      </c>
      <c r="F14" s="33">
        <f t="shared" si="5"/>
        <v>4934</v>
      </c>
      <c r="G14" s="33">
        <f t="shared" si="5"/>
        <v>2488</v>
      </c>
      <c r="H14" s="33">
        <f t="shared" si="5"/>
        <v>2500</v>
      </c>
      <c r="I14" s="33">
        <f t="shared" si="5"/>
        <v>3000</v>
      </c>
      <c r="J14" s="33">
        <f t="shared" si="5"/>
        <v>3000</v>
      </c>
      <c r="K14" s="33">
        <f t="shared" si="5"/>
        <v>3000</v>
      </c>
      <c r="L14" s="33"/>
      <c r="M14" s="301"/>
    </row>
    <row r="15" spans="1:13" ht="25.5">
      <c r="A15" s="20" t="s">
        <v>3</v>
      </c>
      <c r="B15" s="25" t="s">
        <v>25</v>
      </c>
      <c r="C15" s="32">
        <f t="shared" si="0"/>
        <v>21988</v>
      </c>
      <c r="D15" s="32">
        <f t="shared" si="1"/>
        <v>21988</v>
      </c>
      <c r="E15" s="35">
        <v>4000</v>
      </c>
      <c r="F15" s="35">
        <v>4000</v>
      </c>
      <c r="G15" s="35">
        <v>2488</v>
      </c>
      <c r="H15" s="35">
        <v>2500</v>
      </c>
      <c r="I15" s="35">
        <v>3000</v>
      </c>
      <c r="J15" s="35">
        <v>3000</v>
      </c>
      <c r="K15" s="35">
        <v>3000</v>
      </c>
      <c r="L15" s="35"/>
      <c r="M15" s="301"/>
    </row>
    <row r="16" spans="1:13">
      <c r="A16" s="20" t="s">
        <v>3</v>
      </c>
      <c r="B16" s="25" t="s">
        <v>27</v>
      </c>
      <c r="C16" s="32">
        <f t="shared" si="0"/>
        <v>934</v>
      </c>
      <c r="D16" s="32">
        <f t="shared" si="1"/>
        <v>934</v>
      </c>
      <c r="E16" s="31"/>
      <c r="F16" s="31">
        <v>934</v>
      </c>
      <c r="G16" s="31"/>
      <c r="H16" s="31"/>
      <c r="I16" s="31"/>
      <c r="J16" s="31"/>
      <c r="K16" s="31"/>
      <c r="L16" s="31"/>
      <c r="M16" s="301"/>
    </row>
    <row r="18" spans="1:13" ht="35.25" customHeight="1">
      <c r="A18" s="384"/>
      <c r="B18" s="385"/>
      <c r="C18" s="385"/>
      <c r="D18" s="385"/>
      <c r="E18" s="385"/>
      <c r="F18" s="385"/>
      <c r="G18" s="385"/>
      <c r="H18" s="385"/>
      <c r="I18" s="385"/>
      <c r="J18" s="385"/>
      <c r="K18" s="385"/>
      <c r="L18" s="385"/>
      <c r="M18" s="385"/>
    </row>
  </sheetData>
  <mergeCells count="13">
    <mergeCell ref="D7:D8"/>
    <mergeCell ref="E7:L7"/>
    <mergeCell ref="A18:M18"/>
    <mergeCell ref="A1:M1"/>
    <mergeCell ref="A2:M2"/>
    <mergeCell ref="A3:M3"/>
    <mergeCell ref="A4:M4"/>
    <mergeCell ref="A5:A8"/>
    <mergeCell ref="B5:B8"/>
    <mergeCell ref="C5:C8"/>
    <mergeCell ref="D5:L5"/>
    <mergeCell ref="M5:M8"/>
    <mergeCell ref="D6:L6"/>
  </mergeCells>
  <pageMargins left="0.46" right="0" top="0.42" bottom="0.39" header="0" footer="0"/>
  <pageSetup paperSize="9" scale="110" orientation="landscape" r:id="rId1"/>
  <headerFooter>
    <oddFooter>&amp;C&amp;P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R20"/>
  <sheetViews>
    <sheetView tabSelected="1" topLeftCell="A2" workbookViewId="0">
      <selection activeCell="F10" sqref="F10"/>
    </sheetView>
  </sheetViews>
  <sheetFormatPr defaultColWidth="9.125" defaultRowHeight="15.75"/>
  <cols>
    <col min="1" max="1" width="6.375" style="322" customWidth="1"/>
    <col min="2" max="2" width="43.375" style="322" customWidth="1"/>
    <col min="3" max="3" width="9.75" style="322" bestFit="1" customWidth="1"/>
    <col min="4" max="4" width="11.25" style="322" bestFit="1" customWidth="1"/>
    <col min="5" max="5" width="8" style="322" customWidth="1"/>
    <col min="6" max="6" width="10.25" style="322" customWidth="1"/>
    <col min="7" max="7" width="9" style="322" customWidth="1"/>
    <col min="8" max="8" width="9.25" style="322" customWidth="1"/>
    <col min="9" max="9" width="7.25" style="322" bestFit="1" customWidth="1"/>
    <col min="10" max="10" width="6.875" style="322" customWidth="1"/>
    <col min="11" max="13" width="7.25" style="322" bestFit="1" customWidth="1"/>
    <col min="14" max="14" width="13" style="322" bestFit="1" customWidth="1"/>
    <col min="15" max="16" width="9.625" style="322" customWidth="1"/>
    <col min="17" max="17" width="10.375" style="322" customWidth="1"/>
    <col min="18" max="18" width="7.125" style="322" bestFit="1" customWidth="1"/>
    <col min="19" max="19" width="9.125" style="322"/>
    <col min="20" max="20" width="11.125" style="322" customWidth="1"/>
    <col min="21" max="16384" width="9.125" style="322"/>
  </cols>
  <sheetData>
    <row r="1" spans="1:18" hidden="1">
      <c r="A1" s="367" t="s">
        <v>821</v>
      </c>
      <c r="B1" s="367"/>
      <c r="C1" s="367"/>
      <c r="D1" s="367"/>
      <c r="E1" s="367"/>
      <c r="F1" s="367"/>
      <c r="G1" s="367"/>
      <c r="H1" s="367"/>
      <c r="I1" s="367"/>
      <c r="J1" s="367"/>
      <c r="K1" s="367"/>
      <c r="L1" s="367"/>
      <c r="M1" s="367"/>
      <c r="N1" s="367"/>
      <c r="O1" s="367"/>
      <c r="P1" s="367"/>
      <c r="Q1" s="367"/>
      <c r="R1" s="367"/>
    </row>
    <row r="2" spans="1:18">
      <c r="A2" s="343"/>
      <c r="B2" s="417" t="s">
        <v>825</v>
      </c>
      <c r="C2" s="417"/>
      <c r="D2" s="417"/>
      <c r="E2" s="417"/>
      <c r="F2" s="417"/>
      <c r="G2" s="417"/>
      <c r="H2" s="417"/>
      <c r="I2" s="417"/>
      <c r="J2" s="417"/>
      <c r="K2" s="417"/>
      <c r="L2" s="417"/>
      <c r="M2" s="417"/>
      <c r="N2" s="417"/>
      <c r="O2" s="417"/>
      <c r="P2" s="417"/>
      <c r="Q2" s="417"/>
      <c r="R2" s="417"/>
    </row>
    <row r="3" spans="1:18">
      <c r="A3" s="417" t="s">
        <v>818</v>
      </c>
      <c r="B3" s="417"/>
      <c r="C3" s="417"/>
      <c r="D3" s="417"/>
      <c r="E3" s="417"/>
      <c r="F3" s="417"/>
      <c r="G3" s="417"/>
      <c r="H3" s="417"/>
      <c r="I3" s="417"/>
      <c r="J3" s="417"/>
      <c r="K3" s="417"/>
      <c r="L3" s="417"/>
      <c r="M3" s="417"/>
      <c r="N3" s="417"/>
      <c r="O3" s="417"/>
      <c r="P3" s="417"/>
      <c r="Q3" s="417"/>
      <c r="R3" s="417"/>
    </row>
    <row r="4" spans="1:18" ht="18.75">
      <c r="A4" s="418" t="s">
        <v>824</v>
      </c>
      <c r="B4" s="418"/>
      <c r="C4" s="418"/>
      <c r="D4" s="418"/>
      <c r="E4" s="418"/>
      <c r="F4" s="418"/>
      <c r="G4" s="418"/>
      <c r="H4" s="418"/>
      <c r="I4" s="418"/>
      <c r="J4" s="418"/>
      <c r="K4" s="418"/>
      <c r="L4" s="418"/>
      <c r="M4" s="418"/>
      <c r="N4" s="418"/>
      <c r="O4" s="418"/>
      <c r="P4" s="418"/>
      <c r="Q4" s="418"/>
      <c r="R4" s="418"/>
    </row>
    <row r="5" spans="1:18" ht="18.75">
      <c r="A5" s="388" t="s">
        <v>19</v>
      </c>
      <c r="B5" s="388"/>
      <c r="C5" s="388"/>
      <c r="D5" s="388"/>
      <c r="E5" s="388"/>
      <c r="F5" s="388"/>
      <c r="G5" s="388"/>
      <c r="H5" s="388"/>
      <c r="I5" s="388"/>
      <c r="J5" s="388"/>
      <c r="K5" s="388"/>
      <c r="L5" s="388"/>
      <c r="M5" s="388"/>
      <c r="N5" s="388"/>
      <c r="O5" s="388"/>
      <c r="P5" s="388"/>
      <c r="Q5" s="388"/>
      <c r="R5" s="388"/>
    </row>
    <row r="6" spans="1:18" s="323" customFormat="1">
      <c r="A6" s="389" t="s">
        <v>0</v>
      </c>
      <c r="B6" s="389" t="s">
        <v>20</v>
      </c>
      <c r="C6" s="389" t="s">
        <v>819</v>
      </c>
      <c r="D6" s="390" t="s">
        <v>12</v>
      </c>
      <c r="E6" s="391"/>
      <c r="F6" s="391"/>
      <c r="G6" s="391"/>
      <c r="H6" s="391"/>
      <c r="I6" s="391"/>
      <c r="J6" s="391"/>
      <c r="K6" s="391"/>
      <c r="L6" s="391"/>
      <c r="M6" s="391"/>
      <c r="N6" s="391"/>
      <c r="O6" s="391"/>
      <c r="P6" s="391"/>
      <c r="Q6" s="391"/>
      <c r="R6" s="389" t="s">
        <v>1</v>
      </c>
    </row>
    <row r="7" spans="1:18" s="323" customFormat="1">
      <c r="A7" s="389"/>
      <c r="B7" s="389"/>
      <c r="C7" s="389"/>
      <c r="D7" s="389" t="s">
        <v>32</v>
      </c>
      <c r="E7" s="389"/>
      <c r="F7" s="389"/>
      <c r="G7" s="389"/>
      <c r="H7" s="389"/>
      <c r="I7" s="389"/>
      <c r="J7" s="389"/>
      <c r="K7" s="389"/>
      <c r="L7" s="389"/>
      <c r="M7" s="389"/>
      <c r="N7" s="389" t="s">
        <v>50</v>
      </c>
      <c r="O7" s="389"/>
      <c r="P7" s="389"/>
      <c r="Q7" s="389"/>
      <c r="R7" s="389"/>
    </row>
    <row r="8" spans="1:18" s="323" customFormat="1">
      <c r="A8" s="389"/>
      <c r="B8" s="389"/>
      <c r="C8" s="389"/>
      <c r="D8" s="392" t="s">
        <v>48</v>
      </c>
      <c r="E8" s="390" t="s">
        <v>5</v>
      </c>
      <c r="F8" s="391"/>
      <c r="G8" s="391"/>
      <c r="H8" s="391"/>
      <c r="I8" s="391"/>
      <c r="J8" s="391"/>
      <c r="K8" s="391"/>
      <c r="L8" s="391"/>
      <c r="M8" s="394"/>
      <c r="N8" s="392" t="s">
        <v>49</v>
      </c>
      <c r="O8" s="390" t="s">
        <v>5</v>
      </c>
      <c r="P8" s="391"/>
      <c r="Q8" s="394"/>
      <c r="R8" s="389"/>
    </row>
    <row r="9" spans="1:18" s="323" customFormat="1" ht="63">
      <c r="A9" s="389"/>
      <c r="B9" s="389"/>
      <c r="C9" s="389"/>
      <c r="D9" s="393"/>
      <c r="E9" s="324" t="s">
        <v>33</v>
      </c>
      <c r="F9" s="324" t="s">
        <v>4</v>
      </c>
      <c r="G9" s="324" t="s">
        <v>30</v>
      </c>
      <c r="H9" s="324" t="s">
        <v>47</v>
      </c>
      <c r="I9" s="324" t="s">
        <v>46</v>
      </c>
      <c r="J9" s="324" t="s">
        <v>42</v>
      </c>
      <c r="K9" s="324" t="s">
        <v>43</v>
      </c>
      <c r="L9" s="324" t="s">
        <v>44</v>
      </c>
      <c r="M9" s="324" t="s">
        <v>45</v>
      </c>
      <c r="N9" s="393"/>
      <c r="O9" s="324" t="s">
        <v>822</v>
      </c>
      <c r="P9" s="324" t="s">
        <v>82</v>
      </c>
      <c r="Q9" s="324" t="s">
        <v>51</v>
      </c>
      <c r="R9" s="389"/>
    </row>
    <row r="10" spans="1:18">
      <c r="A10" s="324"/>
      <c r="B10" s="324" t="s">
        <v>2</v>
      </c>
      <c r="C10" s="325">
        <f>D10+N10</f>
        <v>92292</v>
      </c>
      <c r="D10" s="325">
        <f>SUM(E10:M10)</f>
        <v>87651</v>
      </c>
      <c r="E10" s="326">
        <f t="shared" ref="E10:Q10" si="0">E11+E16</f>
        <v>3000</v>
      </c>
      <c r="F10" s="326">
        <f t="shared" si="0"/>
        <v>55451</v>
      </c>
      <c r="G10" s="326">
        <f t="shared" si="0"/>
        <v>4200</v>
      </c>
      <c r="H10" s="326">
        <f t="shared" si="0"/>
        <v>2500</v>
      </c>
      <c r="I10" s="326">
        <f t="shared" si="0"/>
        <v>2000</v>
      </c>
      <c r="J10" s="326">
        <f t="shared" si="0"/>
        <v>6000</v>
      </c>
      <c r="K10" s="326">
        <f t="shared" si="0"/>
        <v>9000</v>
      </c>
      <c r="L10" s="326">
        <f t="shared" si="0"/>
        <v>2500</v>
      </c>
      <c r="M10" s="326">
        <f t="shared" si="0"/>
        <v>3000</v>
      </c>
      <c r="N10" s="326">
        <f t="shared" si="0"/>
        <v>4641</v>
      </c>
      <c r="O10" s="326">
        <f t="shared" si="0"/>
        <v>141</v>
      </c>
      <c r="P10" s="326">
        <f t="shared" si="0"/>
        <v>2000</v>
      </c>
      <c r="Q10" s="326">
        <f t="shared" si="0"/>
        <v>2500</v>
      </c>
      <c r="R10" s="324"/>
    </row>
    <row r="11" spans="1:18" s="330" customFormat="1" ht="47.25">
      <c r="A11" s="327">
        <v>1</v>
      </c>
      <c r="B11" s="328" t="s">
        <v>21</v>
      </c>
      <c r="C11" s="325">
        <f>D11+N11</f>
        <v>70451</v>
      </c>
      <c r="D11" s="325">
        <f>SUM(E11:M11)</f>
        <v>70451</v>
      </c>
      <c r="E11" s="325"/>
      <c r="F11" s="325">
        <f t="shared" ref="F11:K11" si="1">F12</f>
        <v>52451</v>
      </c>
      <c r="G11" s="325">
        <f t="shared" si="1"/>
        <v>3000</v>
      </c>
      <c r="H11" s="325"/>
      <c r="I11" s="325"/>
      <c r="J11" s="325">
        <f t="shared" si="1"/>
        <v>6000</v>
      </c>
      <c r="K11" s="325">
        <f t="shared" si="1"/>
        <v>9000</v>
      </c>
      <c r="L11" s="325"/>
      <c r="M11" s="325"/>
      <c r="N11" s="325"/>
      <c r="O11" s="325"/>
      <c r="P11" s="325"/>
      <c r="Q11" s="325"/>
      <c r="R11" s="329"/>
    </row>
    <row r="12" spans="1:18" s="330" customFormat="1" ht="47.25">
      <c r="A12" s="331" t="s">
        <v>3</v>
      </c>
      <c r="B12" s="332" t="s">
        <v>22</v>
      </c>
      <c r="C12" s="333">
        <f>D12+N12</f>
        <v>70451</v>
      </c>
      <c r="D12" s="333">
        <f>SUM(E12:M12)</f>
        <v>70451</v>
      </c>
      <c r="E12" s="333"/>
      <c r="F12" s="333">
        <f>SUM(F13:F15)-15466</f>
        <v>52451</v>
      </c>
      <c r="G12" s="333">
        <f t="shared" ref="G12:K12" si="2">SUM(G13:G15)</f>
        <v>3000</v>
      </c>
      <c r="H12" s="333"/>
      <c r="I12" s="333"/>
      <c r="J12" s="333">
        <f t="shared" si="2"/>
        <v>6000</v>
      </c>
      <c r="K12" s="333">
        <f t="shared" si="2"/>
        <v>9000</v>
      </c>
      <c r="L12" s="325"/>
      <c r="M12" s="325"/>
      <c r="N12" s="325"/>
      <c r="O12" s="325"/>
      <c r="P12" s="325"/>
      <c r="Q12" s="325"/>
      <c r="R12" s="325"/>
    </row>
    <row r="13" spans="1:18">
      <c r="A13" s="331" t="s">
        <v>8</v>
      </c>
      <c r="B13" s="332" t="s">
        <v>23</v>
      </c>
      <c r="C13" s="333">
        <f>D13+N13</f>
        <v>52451</v>
      </c>
      <c r="D13" s="333">
        <f>SUM(E13:M13)</f>
        <v>52451</v>
      </c>
      <c r="E13" s="333"/>
      <c r="F13" s="333">
        <f>37185-200+15466</f>
        <v>52451</v>
      </c>
      <c r="G13" s="333"/>
      <c r="H13" s="333"/>
      <c r="I13" s="333"/>
      <c r="J13" s="333"/>
      <c r="K13" s="333"/>
      <c r="L13" s="333"/>
      <c r="M13" s="333"/>
      <c r="N13" s="333"/>
      <c r="O13" s="333"/>
      <c r="P13" s="333"/>
      <c r="Q13" s="333"/>
      <c r="R13" s="333"/>
    </row>
    <row r="14" spans="1:18" s="337" customFormat="1" ht="47.25">
      <c r="A14" s="334"/>
      <c r="B14" s="335" t="s">
        <v>823</v>
      </c>
      <c r="C14" s="336"/>
      <c r="D14" s="336"/>
      <c r="E14" s="336"/>
      <c r="F14" s="336">
        <v>15466</v>
      </c>
      <c r="G14" s="336"/>
      <c r="H14" s="336"/>
      <c r="I14" s="336"/>
      <c r="J14" s="336"/>
      <c r="K14" s="336"/>
      <c r="L14" s="336"/>
      <c r="M14" s="336"/>
      <c r="N14" s="336"/>
      <c r="O14" s="336"/>
      <c r="P14" s="336"/>
      <c r="Q14" s="336"/>
      <c r="R14" s="336"/>
    </row>
    <row r="15" spans="1:18" ht="47.25">
      <c r="A15" s="331" t="s">
        <v>8</v>
      </c>
      <c r="B15" s="332" t="s">
        <v>54</v>
      </c>
      <c r="C15" s="333">
        <f>D15+N15</f>
        <v>18000</v>
      </c>
      <c r="D15" s="333">
        <f>SUM(E15:M15)</f>
        <v>18000</v>
      </c>
      <c r="E15" s="333"/>
      <c r="F15" s="333"/>
      <c r="G15" s="333">
        <v>3000</v>
      </c>
      <c r="H15" s="333"/>
      <c r="I15" s="333"/>
      <c r="J15" s="333">
        <v>6000</v>
      </c>
      <c r="K15" s="333">
        <v>9000</v>
      </c>
      <c r="L15" s="333"/>
      <c r="M15" s="333"/>
      <c r="N15" s="333"/>
      <c r="O15" s="333"/>
      <c r="P15" s="333"/>
      <c r="Q15" s="333"/>
      <c r="R15" s="333"/>
    </row>
    <row r="16" spans="1:18" ht="31.5">
      <c r="A16" s="327">
        <v>2</v>
      </c>
      <c r="B16" s="328" t="s">
        <v>24</v>
      </c>
      <c r="C16" s="325">
        <f>D16+N16</f>
        <v>21841</v>
      </c>
      <c r="D16" s="325">
        <f>SUM(E16:M16)</f>
        <v>17200</v>
      </c>
      <c r="E16" s="338">
        <f>SUM(E17:E18)</f>
        <v>3000</v>
      </c>
      <c r="F16" s="338">
        <f>SUM(F17:F18)</f>
        <v>3000</v>
      </c>
      <c r="G16" s="338">
        <f>SUM(G17:G18)</f>
        <v>1200</v>
      </c>
      <c r="H16" s="338">
        <f>SUM(H17:H18)</f>
        <v>2500</v>
      </c>
      <c r="I16" s="338">
        <f>SUM(I17:I18)</f>
        <v>2000</v>
      </c>
      <c r="J16" s="333"/>
      <c r="K16" s="333"/>
      <c r="L16" s="338">
        <f>SUM(L17:L18)</f>
        <v>2500</v>
      </c>
      <c r="M16" s="338">
        <f>SUM(M17:M18)</f>
        <v>3000</v>
      </c>
      <c r="N16" s="339">
        <f>SUM(O16:Q16)</f>
        <v>4641</v>
      </c>
      <c r="O16" s="339">
        <f>SUM(O17:O18)</f>
        <v>141</v>
      </c>
      <c r="P16" s="339">
        <f>SUM(P17:P18)</f>
        <v>2000</v>
      </c>
      <c r="Q16" s="339">
        <f>SUM(Q17:Q18)</f>
        <v>2500</v>
      </c>
      <c r="R16" s="340"/>
    </row>
    <row r="17" spans="1:18" ht="31.5">
      <c r="A17" s="331" t="s">
        <v>3</v>
      </c>
      <c r="B17" s="341" t="s">
        <v>25</v>
      </c>
      <c r="C17" s="333">
        <f>D17+N17</f>
        <v>19200</v>
      </c>
      <c r="D17" s="333">
        <f>SUM(E17:M17)</f>
        <v>14700</v>
      </c>
      <c r="E17" s="342">
        <v>3000</v>
      </c>
      <c r="F17" s="342">
        <v>3000</v>
      </c>
      <c r="G17" s="342">
        <v>1200</v>
      </c>
      <c r="H17" s="342">
        <v>1000</v>
      </c>
      <c r="I17" s="342">
        <v>1000</v>
      </c>
      <c r="J17" s="333"/>
      <c r="K17" s="333"/>
      <c r="L17" s="342">
        <v>2500</v>
      </c>
      <c r="M17" s="342">
        <v>3000</v>
      </c>
      <c r="N17" s="342">
        <f>SUM(O17:Q17)</f>
        <v>4500</v>
      </c>
      <c r="O17" s="342"/>
      <c r="P17" s="342">
        <v>2000</v>
      </c>
      <c r="Q17" s="342">
        <v>2500</v>
      </c>
      <c r="R17" s="340"/>
    </row>
    <row r="18" spans="1:18" ht="409.6">
      <c r="A18" s="331" t="s">
        <v>3</v>
      </c>
      <c r="B18" s="341" t="s">
        <v>27</v>
      </c>
      <c r="C18" s="333">
        <f>D18+N18</f>
        <v>2641</v>
      </c>
      <c r="D18" s="333">
        <f>SUM(E18:M18)</f>
        <v>2500</v>
      </c>
      <c r="E18" s="336"/>
      <c r="F18" s="342"/>
      <c r="G18" s="342"/>
      <c r="H18" s="342">
        <v>1500</v>
      </c>
      <c r="I18" s="342">
        <v>1000</v>
      </c>
      <c r="J18" s="342"/>
      <c r="K18" s="342"/>
      <c r="L18" s="342"/>
      <c r="M18" s="342"/>
      <c r="N18" s="342">
        <f>SUM(O18:Q18)</f>
        <v>141</v>
      </c>
      <c r="O18" s="342">
        <v>141</v>
      </c>
      <c r="P18" s="342"/>
      <c r="Q18" s="342"/>
      <c r="R18" s="340"/>
    </row>
    <row r="20" spans="1:18">
      <c r="A20" s="386"/>
      <c r="B20" s="387"/>
      <c r="C20" s="387"/>
      <c r="D20" s="387"/>
      <c r="E20" s="387"/>
      <c r="F20" s="387"/>
      <c r="G20" s="387"/>
      <c r="H20" s="387"/>
      <c r="I20" s="387"/>
      <c r="J20" s="387"/>
      <c r="K20" s="387"/>
      <c r="L20" s="387"/>
      <c r="M20" s="387"/>
      <c r="N20" s="387"/>
      <c r="O20" s="387"/>
      <c r="P20" s="387"/>
      <c r="Q20" s="387"/>
      <c r="R20" s="387"/>
    </row>
  </sheetData>
  <mergeCells count="17">
    <mergeCell ref="B2:R2"/>
    <mergeCell ref="A20:R20"/>
    <mergeCell ref="A1:R1"/>
    <mergeCell ref="A3:R3"/>
    <mergeCell ref="A4:R4"/>
    <mergeCell ref="A5:R5"/>
    <mergeCell ref="A6:A9"/>
    <mergeCell ref="B6:B9"/>
    <mergeCell ref="C6:C9"/>
    <mergeCell ref="D6:Q6"/>
    <mergeCell ref="R6:R9"/>
    <mergeCell ref="D7:M7"/>
    <mergeCell ref="N7:Q7"/>
    <mergeCell ref="D8:D9"/>
    <mergeCell ref="E8:M8"/>
    <mergeCell ref="N8:N9"/>
    <mergeCell ref="O8:Q8"/>
  </mergeCells>
  <pageMargins left="0.7" right="0.7" top="0.75" bottom="0.75" header="0.3" footer="0.3"/>
  <pageSetup scale="25"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O13"/>
  <sheetViews>
    <sheetView view="pageBreakPreview" zoomScaleNormal="100" zoomScaleSheetLayoutView="100" workbookViewId="0">
      <selection activeCell="D23" sqref="D23"/>
    </sheetView>
  </sheetViews>
  <sheetFormatPr defaultRowHeight="14.25"/>
  <cols>
    <col min="2" max="2" width="26.75" customWidth="1"/>
    <col min="3" max="3" width="10.625" customWidth="1"/>
    <col min="9" max="9" width="11.875" customWidth="1"/>
    <col min="12" max="12" width="15" customWidth="1"/>
    <col min="13" max="13" width="0" hidden="1" customWidth="1"/>
  </cols>
  <sheetData>
    <row r="1" spans="1:15" ht="15.75">
      <c r="A1" s="399" t="s">
        <v>814</v>
      </c>
      <c r="B1" s="399"/>
      <c r="C1" s="399"/>
      <c r="D1" s="399"/>
      <c r="E1" s="399"/>
      <c r="F1" s="399"/>
      <c r="G1" s="399"/>
      <c r="H1" s="399"/>
      <c r="I1" s="399"/>
      <c r="J1" s="399"/>
      <c r="K1" s="399"/>
      <c r="L1" s="399"/>
      <c r="M1" s="399"/>
      <c r="N1" s="399"/>
      <c r="O1" s="399"/>
    </row>
    <row r="2" spans="1:15" ht="15.75">
      <c r="A2" s="400" t="s">
        <v>808</v>
      </c>
      <c r="B2" s="400"/>
      <c r="C2" s="400"/>
      <c r="D2" s="400"/>
      <c r="E2" s="400"/>
      <c r="F2" s="400"/>
      <c r="G2" s="400"/>
      <c r="H2" s="400"/>
      <c r="I2" s="400"/>
      <c r="J2" s="400"/>
      <c r="K2" s="400"/>
      <c r="L2" s="400"/>
      <c r="M2" s="400"/>
      <c r="N2" s="400"/>
      <c r="O2" s="400"/>
    </row>
    <row r="3" spans="1:15" ht="15.75">
      <c r="A3" s="400" t="s">
        <v>804</v>
      </c>
      <c r="B3" s="400"/>
      <c r="C3" s="400"/>
      <c r="D3" s="400"/>
      <c r="E3" s="400"/>
      <c r="F3" s="400"/>
      <c r="G3" s="400"/>
      <c r="H3" s="400"/>
      <c r="I3" s="400"/>
      <c r="J3" s="400"/>
      <c r="K3" s="400"/>
      <c r="L3" s="400"/>
      <c r="M3" s="400"/>
      <c r="N3" s="400"/>
      <c r="O3" s="400"/>
    </row>
    <row r="4" spans="1:15" ht="15.75">
      <c r="A4" s="396" t="s">
        <v>815</v>
      </c>
      <c r="B4" s="396"/>
      <c r="C4" s="396"/>
      <c r="D4" s="396"/>
      <c r="E4" s="396"/>
      <c r="F4" s="396"/>
      <c r="G4" s="396"/>
      <c r="H4" s="396"/>
      <c r="I4" s="396"/>
      <c r="J4" s="396"/>
      <c r="K4" s="396"/>
      <c r="L4" s="396"/>
      <c r="M4" s="396"/>
      <c r="N4" s="396"/>
      <c r="O4" s="396"/>
    </row>
    <row r="5" spans="1:15" ht="15.75">
      <c r="A5" s="401" t="s">
        <v>19</v>
      </c>
      <c r="B5" s="401"/>
      <c r="C5" s="401"/>
      <c r="D5" s="401"/>
      <c r="E5" s="401"/>
      <c r="F5" s="401"/>
      <c r="G5" s="401"/>
      <c r="H5" s="401"/>
      <c r="I5" s="401"/>
      <c r="J5" s="401"/>
      <c r="K5" s="401"/>
      <c r="L5" s="401"/>
      <c r="M5" s="401"/>
      <c r="N5" s="401"/>
      <c r="O5" s="401"/>
    </row>
    <row r="6" spans="1:15" ht="15.75" customHeight="1">
      <c r="A6" s="397" t="s">
        <v>0</v>
      </c>
      <c r="B6" s="398" t="s">
        <v>61</v>
      </c>
      <c r="C6" s="398" t="s">
        <v>117</v>
      </c>
      <c r="D6" s="398" t="s">
        <v>794</v>
      </c>
      <c r="E6" s="398" t="s">
        <v>795</v>
      </c>
      <c r="F6" s="398" t="s">
        <v>796</v>
      </c>
      <c r="G6" s="398" t="s">
        <v>797</v>
      </c>
      <c r="H6" s="398" t="s">
        <v>120</v>
      </c>
      <c r="I6" s="395" t="s">
        <v>798</v>
      </c>
      <c r="J6" s="395"/>
      <c r="K6" s="395"/>
      <c r="L6" s="395" t="s">
        <v>799</v>
      </c>
      <c r="M6" s="395" t="s">
        <v>800</v>
      </c>
      <c r="N6" s="395" t="s">
        <v>805</v>
      </c>
      <c r="O6" s="398" t="s">
        <v>1</v>
      </c>
    </row>
    <row r="7" spans="1:15" ht="15.75">
      <c r="A7" s="397"/>
      <c r="B7" s="398"/>
      <c r="C7" s="398"/>
      <c r="D7" s="398"/>
      <c r="E7" s="398"/>
      <c r="F7" s="398"/>
      <c r="G7" s="398"/>
      <c r="H7" s="398"/>
      <c r="I7" s="395" t="s">
        <v>801</v>
      </c>
      <c r="J7" s="395" t="s">
        <v>802</v>
      </c>
      <c r="K7" s="395"/>
      <c r="L7" s="395"/>
      <c r="M7" s="395"/>
      <c r="N7" s="395"/>
      <c r="O7" s="398"/>
    </row>
    <row r="8" spans="1:15" ht="15" customHeight="1">
      <c r="A8" s="397"/>
      <c r="B8" s="398"/>
      <c r="C8" s="398"/>
      <c r="D8" s="398"/>
      <c r="E8" s="398"/>
      <c r="F8" s="398"/>
      <c r="G8" s="398"/>
      <c r="H8" s="398"/>
      <c r="I8" s="395"/>
      <c r="J8" s="395" t="s">
        <v>128</v>
      </c>
      <c r="K8" s="395" t="s">
        <v>803</v>
      </c>
      <c r="L8" s="395"/>
      <c r="M8" s="395"/>
      <c r="N8" s="395"/>
      <c r="O8" s="398"/>
    </row>
    <row r="9" spans="1:15">
      <c r="A9" s="397"/>
      <c r="B9" s="398"/>
      <c r="C9" s="398"/>
      <c r="D9" s="398"/>
      <c r="E9" s="398"/>
      <c r="F9" s="398"/>
      <c r="G9" s="398"/>
      <c r="H9" s="398"/>
      <c r="I9" s="395"/>
      <c r="J9" s="395"/>
      <c r="K9" s="395"/>
      <c r="L9" s="395"/>
      <c r="M9" s="395"/>
      <c r="N9" s="395"/>
      <c r="O9" s="398"/>
    </row>
    <row r="10" spans="1:15" s="313" customFormat="1" ht="47.25">
      <c r="A10" s="311" t="s">
        <v>7</v>
      </c>
      <c r="B10" s="310" t="s">
        <v>24</v>
      </c>
      <c r="C10" s="306"/>
      <c r="D10" s="312"/>
      <c r="E10" s="312"/>
      <c r="F10" s="312"/>
      <c r="G10" s="312"/>
      <c r="H10" s="312"/>
      <c r="I10" s="312"/>
      <c r="J10" s="307"/>
      <c r="K10" s="307"/>
      <c r="L10" s="307"/>
      <c r="M10" s="307"/>
      <c r="N10" s="307"/>
      <c r="O10" s="312"/>
    </row>
    <row r="11" spans="1:15" s="319" customFormat="1" ht="31.5">
      <c r="A11" s="315" t="s">
        <v>3</v>
      </c>
      <c r="B11" s="316" t="s">
        <v>27</v>
      </c>
      <c r="C11" s="316"/>
      <c r="D11" s="317"/>
      <c r="E11" s="317"/>
      <c r="F11" s="317"/>
      <c r="G11" s="317"/>
      <c r="H11" s="317"/>
      <c r="I11" s="317"/>
      <c r="J11" s="318"/>
      <c r="K11" s="318"/>
      <c r="L11" s="318"/>
      <c r="M11" s="318"/>
      <c r="N11" s="318"/>
      <c r="O11" s="317"/>
    </row>
    <row r="12" spans="1:15" s="319" customFormat="1" ht="31.5">
      <c r="A12" s="315"/>
      <c r="B12" s="320" t="s">
        <v>810</v>
      </c>
      <c r="C12" s="316"/>
      <c r="D12" s="317"/>
      <c r="E12" s="317"/>
      <c r="F12" s="317"/>
      <c r="G12" s="317"/>
      <c r="H12" s="317"/>
      <c r="I12" s="317"/>
      <c r="J12" s="318"/>
      <c r="K12" s="318"/>
      <c r="L12" s="318"/>
      <c r="M12" s="318"/>
      <c r="N12" s="318"/>
      <c r="O12" s="317"/>
    </row>
    <row r="13" spans="1:15" s="309" customFormat="1" ht="78.75">
      <c r="A13" s="308" t="s">
        <v>811</v>
      </c>
      <c r="B13" s="57" t="s">
        <v>806</v>
      </c>
      <c r="C13" s="67" t="s">
        <v>809</v>
      </c>
      <c r="D13" s="67" t="s">
        <v>780</v>
      </c>
      <c r="E13" s="67"/>
      <c r="F13" s="321" t="s">
        <v>817</v>
      </c>
      <c r="G13" s="67" t="s">
        <v>807</v>
      </c>
      <c r="H13" s="67" t="s">
        <v>514</v>
      </c>
      <c r="I13" s="67" t="s">
        <v>816</v>
      </c>
      <c r="J13" s="314">
        <v>3281</v>
      </c>
      <c r="K13" s="314">
        <v>3281</v>
      </c>
      <c r="L13" s="314">
        <v>3281</v>
      </c>
      <c r="M13" s="314">
        <v>0</v>
      </c>
      <c r="N13" s="314">
        <v>3140</v>
      </c>
      <c r="O13" s="314"/>
    </row>
  </sheetData>
  <mergeCells count="22">
    <mergeCell ref="A1:O1"/>
    <mergeCell ref="A2:O2"/>
    <mergeCell ref="A5:O5"/>
    <mergeCell ref="B6:B9"/>
    <mergeCell ref="C6:C9"/>
    <mergeCell ref="E6:E9"/>
    <mergeCell ref="A3:O3"/>
    <mergeCell ref="I7:I9"/>
    <mergeCell ref="J7:K7"/>
    <mergeCell ref="F6:F9"/>
    <mergeCell ref="D6:D9"/>
    <mergeCell ref="L6:L9"/>
    <mergeCell ref="G6:G9"/>
    <mergeCell ref="I6:K6"/>
    <mergeCell ref="J8:J9"/>
    <mergeCell ref="M6:M9"/>
    <mergeCell ref="N6:N9"/>
    <mergeCell ref="A4:O4"/>
    <mergeCell ref="A6:A9"/>
    <mergeCell ref="H6:H9"/>
    <mergeCell ref="K8:K9"/>
    <mergeCell ref="O6:O9"/>
  </mergeCells>
  <printOptions horizontalCentered="1"/>
  <pageMargins left="0.5" right="0.5" top="0.5" bottom="0.5" header="0" footer="0"/>
  <pageSetup paperSize="9" scale="85"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G22"/>
  <sheetViews>
    <sheetView view="pageBreakPreview" topLeftCell="A4" zoomScale="115" zoomScaleNormal="100" zoomScaleSheetLayoutView="115" workbookViewId="0">
      <selection activeCell="K15" sqref="K15"/>
    </sheetView>
  </sheetViews>
  <sheetFormatPr defaultColWidth="9.125" defaultRowHeight="15.75"/>
  <cols>
    <col min="1" max="1" width="5.75" style="37" bestFit="1" customWidth="1"/>
    <col min="2" max="2" width="47.25" style="36" customWidth="1"/>
    <col min="3" max="3" width="15.875" style="36" customWidth="1"/>
    <col min="4" max="6" width="15.625" style="36" customWidth="1"/>
    <col min="7" max="7" width="9.875" style="37" customWidth="1"/>
    <col min="8" max="16384" width="9.125" style="36"/>
  </cols>
  <sheetData>
    <row r="1" spans="1:7">
      <c r="A1" s="368" t="s">
        <v>59</v>
      </c>
      <c r="B1" s="368"/>
    </row>
    <row r="2" spans="1:7" ht="94.5" customHeight="1">
      <c r="A2" s="369" t="s">
        <v>111</v>
      </c>
      <c r="B2" s="369"/>
      <c r="C2" s="369"/>
      <c r="D2" s="369"/>
      <c r="E2" s="369"/>
      <c r="F2" s="369"/>
      <c r="G2" s="369"/>
    </row>
    <row r="3" spans="1:7" ht="20.25" hidden="1" customHeight="1">
      <c r="A3" s="370" t="e">
        <f>#REF!</f>
        <v>#REF!</v>
      </c>
      <c r="B3" s="370"/>
      <c r="C3" s="370"/>
      <c r="D3" s="370"/>
      <c r="E3" s="370"/>
      <c r="F3" s="370"/>
      <c r="G3" s="370"/>
    </row>
    <row r="4" spans="1:7">
      <c r="B4" s="37"/>
      <c r="C4" s="371" t="s">
        <v>19</v>
      </c>
      <c r="D4" s="371"/>
      <c r="E4" s="371"/>
      <c r="F4" s="371"/>
      <c r="G4" s="371"/>
    </row>
    <row r="5" spans="1:7" s="37" customFormat="1" ht="75" customHeight="1">
      <c r="A5" s="46" t="s">
        <v>60</v>
      </c>
      <c r="B5" s="46" t="s">
        <v>61</v>
      </c>
      <c r="C5" s="46" t="s">
        <v>104</v>
      </c>
      <c r="D5" s="46" t="s">
        <v>105</v>
      </c>
      <c r="E5" s="46" t="s">
        <v>792</v>
      </c>
      <c r="F5" s="46" t="s">
        <v>820</v>
      </c>
      <c r="G5" s="46" t="s">
        <v>1</v>
      </c>
    </row>
    <row r="6" spans="1:7" s="39" customFormat="1" ht="24" customHeight="1">
      <c r="A6" s="44"/>
      <c r="B6" s="44" t="s">
        <v>2</v>
      </c>
      <c r="C6" s="41">
        <f>SUM(C7:C21)</f>
        <v>97714</v>
      </c>
      <c r="D6" s="41">
        <f>SUM(D7:D21)</f>
        <v>32944</v>
      </c>
      <c r="E6" s="41">
        <f>SUM(E7:E21)</f>
        <v>30154</v>
      </c>
      <c r="F6" s="41">
        <f>SUM(F7:F21)</f>
        <v>13870</v>
      </c>
      <c r="G6" s="53"/>
    </row>
    <row r="7" spans="1:7" s="39" customFormat="1" ht="21.75" customHeight="1">
      <c r="A7" s="44">
        <v>1</v>
      </c>
      <c r="B7" s="62" t="s">
        <v>96</v>
      </c>
      <c r="C7" s="41"/>
      <c r="D7" s="41"/>
      <c r="E7" s="41"/>
      <c r="F7" s="41"/>
      <c r="G7" s="58"/>
    </row>
    <row r="8" spans="1:7" s="39" customFormat="1" ht="50.25" customHeight="1">
      <c r="A8" s="46" t="s">
        <v>3</v>
      </c>
      <c r="B8" s="59" t="s">
        <v>72</v>
      </c>
      <c r="C8" s="64">
        <v>24414</v>
      </c>
      <c r="D8" s="64">
        <v>5444</v>
      </c>
      <c r="E8" s="64">
        <f>3700+2454</f>
        <v>6154</v>
      </c>
      <c r="F8" s="64">
        <v>3370</v>
      </c>
      <c r="G8" s="58"/>
    </row>
    <row r="9" spans="1:7" s="39" customFormat="1" ht="31.5">
      <c r="A9" s="46" t="s">
        <v>3</v>
      </c>
      <c r="B9" s="59" t="s">
        <v>73</v>
      </c>
      <c r="C9" s="42">
        <v>2000</v>
      </c>
      <c r="D9" s="42"/>
      <c r="E9" s="42"/>
      <c r="F9" s="42"/>
      <c r="G9" s="58"/>
    </row>
    <row r="10" spans="1:7" ht="24" customHeight="1">
      <c r="A10" s="65">
        <v>2</v>
      </c>
      <c r="B10" s="66" t="s">
        <v>62</v>
      </c>
      <c r="C10" s="42"/>
      <c r="D10" s="42"/>
      <c r="E10" s="42"/>
      <c r="F10" s="42"/>
      <c r="G10" s="60"/>
    </row>
    <row r="11" spans="1:7" ht="31.5">
      <c r="A11" s="56" t="s">
        <v>3</v>
      </c>
      <c r="B11" s="59" t="s">
        <v>63</v>
      </c>
      <c r="C11" s="42">
        <v>8300</v>
      </c>
      <c r="D11" s="42">
        <f>2500+2000</f>
        <v>4500</v>
      </c>
      <c r="E11" s="42">
        <v>2000</v>
      </c>
      <c r="F11" s="42"/>
      <c r="G11" s="60"/>
    </row>
    <row r="12" spans="1:7">
      <c r="A12" s="67" t="s">
        <v>3</v>
      </c>
      <c r="B12" s="68" t="s">
        <v>67</v>
      </c>
      <c r="C12" s="42">
        <v>20000</v>
      </c>
      <c r="D12" s="42">
        <v>5000</v>
      </c>
      <c r="E12" s="42">
        <v>7000</v>
      </c>
      <c r="F12" s="42">
        <v>5000</v>
      </c>
      <c r="G12" s="60"/>
    </row>
    <row r="13" spans="1:7" ht="31.5">
      <c r="A13" s="67" t="s">
        <v>3</v>
      </c>
      <c r="B13" s="59" t="s">
        <v>68</v>
      </c>
      <c r="C13" s="42">
        <v>15000</v>
      </c>
      <c r="D13" s="42">
        <f>4000+2000</f>
        <v>6000</v>
      </c>
      <c r="E13" s="42">
        <v>4500</v>
      </c>
      <c r="F13" s="42">
        <f>C13-D13-E13</f>
        <v>4500</v>
      </c>
      <c r="G13" s="60"/>
    </row>
    <row r="14" spans="1:7" ht="23.25" customHeight="1">
      <c r="A14" s="65">
        <v>3</v>
      </c>
      <c r="B14" s="66" t="s">
        <v>69</v>
      </c>
      <c r="C14" s="42"/>
      <c r="D14" s="42"/>
      <c r="E14" s="42"/>
      <c r="F14" s="42"/>
      <c r="G14" s="60"/>
    </row>
    <row r="15" spans="1:7" ht="21.75" customHeight="1">
      <c r="A15" s="67" t="s">
        <v>3</v>
      </c>
      <c r="B15" s="69" t="s">
        <v>70</v>
      </c>
      <c r="C15" s="42">
        <v>3000</v>
      </c>
      <c r="D15" s="42">
        <f>3000-3000</f>
        <v>0</v>
      </c>
      <c r="E15" s="42">
        <v>2000</v>
      </c>
      <c r="F15" s="42">
        <v>1000</v>
      </c>
      <c r="G15" s="60"/>
    </row>
    <row r="16" spans="1:7" s="39" customFormat="1" ht="26.25" customHeight="1">
      <c r="A16" s="61" t="s">
        <v>92</v>
      </c>
      <c r="B16" s="62" t="s">
        <v>64</v>
      </c>
      <c r="C16" s="41"/>
      <c r="D16" s="41"/>
      <c r="E16" s="41"/>
      <c r="F16" s="41"/>
      <c r="G16" s="58"/>
    </row>
    <row r="17" spans="1:7" ht="47.25">
      <c r="A17" s="56" t="s">
        <v>3</v>
      </c>
      <c r="B17" s="59" t="s">
        <v>97</v>
      </c>
      <c r="C17" s="42">
        <v>4500</v>
      </c>
      <c r="D17" s="42"/>
      <c r="E17" s="42"/>
      <c r="F17" s="42"/>
      <c r="G17" s="60"/>
    </row>
    <row r="18" spans="1:7" s="39" customFormat="1" ht="18" customHeight="1">
      <c r="A18" s="61" t="s">
        <v>95</v>
      </c>
      <c r="B18" s="62" t="s">
        <v>65</v>
      </c>
      <c r="C18" s="41"/>
      <c r="D18" s="41"/>
      <c r="E18" s="41"/>
      <c r="F18" s="41"/>
      <c r="G18" s="58"/>
    </row>
    <row r="19" spans="1:7">
      <c r="A19" s="67" t="s">
        <v>3</v>
      </c>
      <c r="B19" s="57" t="s">
        <v>66</v>
      </c>
      <c r="C19" s="42">
        <v>5000</v>
      </c>
      <c r="D19" s="42">
        <v>5000</v>
      </c>
      <c r="E19" s="42"/>
      <c r="F19" s="42"/>
      <c r="G19" s="60"/>
    </row>
    <row r="20" spans="1:7" s="39" customFormat="1" ht="21" customHeight="1">
      <c r="A20" s="44">
        <v>6</v>
      </c>
      <c r="B20" s="62" t="s">
        <v>94</v>
      </c>
      <c r="C20" s="41"/>
      <c r="D20" s="41"/>
      <c r="E20" s="41"/>
      <c r="F20" s="41"/>
      <c r="G20" s="58"/>
    </row>
    <row r="21" spans="1:7" ht="31.5">
      <c r="A21" s="46" t="s">
        <v>3</v>
      </c>
      <c r="B21" s="59" t="s">
        <v>71</v>
      </c>
      <c r="C21" s="42">
        <v>15500</v>
      </c>
      <c r="D21" s="42">
        <v>7000</v>
      </c>
      <c r="E21" s="42">
        <v>8500</v>
      </c>
      <c r="F21" s="42"/>
      <c r="G21" s="60"/>
    </row>
    <row r="22" spans="1:7">
      <c r="A22" s="46"/>
      <c r="B22" s="59"/>
      <c r="C22" s="59"/>
      <c r="D22" s="59"/>
      <c r="E22" s="59"/>
      <c r="F22" s="59"/>
      <c r="G22" s="46"/>
    </row>
  </sheetData>
  <mergeCells count="4">
    <mergeCell ref="A1:B1"/>
    <mergeCell ref="A2:G2"/>
    <mergeCell ref="A3:G3"/>
    <mergeCell ref="C4:G4"/>
  </mergeCells>
  <pageMargins left="0.57999999999999996" right="0.17" top="0.7" bottom="0.7" header="0.3" footer="0.18"/>
  <pageSetup paperSize="9" scale="69" orientation="portrait" horizontalDpi="1200" verticalDpi="1200" r:id="rId1"/>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15</vt:i4>
      </vt:variant>
    </vt:vector>
  </HeadingPairs>
  <TitlesOfParts>
    <vt:vector size="27" baseType="lpstr">
      <vt:lpstr>PL 1.A von 5 nam CT Dan toc</vt:lpstr>
      <vt:lpstr>PL1.B von nam 2022 CT Dan toc</vt:lpstr>
      <vt:lpstr>PL1 Von nam 2023 CT Dan toc</vt:lpstr>
      <vt:lpstr>PL 1.C doi ung Dan toc</vt:lpstr>
      <vt:lpstr>PL 2.A von 5 nam CT GNBV</vt:lpstr>
      <vt:lpstr>PL 2.B von nam 2022 CT GNBV </vt:lpstr>
      <vt:lpstr>PL 1 Tong hop GN 2024</vt:lpstr>
      <vt:lpstr>PL 2 Chi tiet GN 2024</vt:lpstr>
      <vt:lpstr>PL 2.C doi ung Giảm ngheo</vt:lpstr>
      <vt:lpstr>Chi tiet DM CT dan toc 2022 </vt:lpstr>
      <vt:lpstr>Chi tiết GNBV 2022</vt:lpstr>
      <vt:lpstr>Chi tiết GNBV 2021-2025</vt:lpstr>
      <vt:lpstr>'Chi tiet DM CT dan toc 2022 '!Print_Area</vt:lpstr>
      <vt:lpstr>'Chi tiết GNBV 2022'!Print_Area</vt:lpstr>
      <vt:lpstr>'PL 1.A von 5 nam CT Dan toc'!Print_Area</vt:lpstr>
      <vt:lpstr>'PL 2.A von 5 nam CT GNBV'!Print_Area</vt:lpstr>
      <vt:lpstr>'PL 2.B von nam 2022 CT GNBV '!Print_Area</vt:lpstr>
      <vt:lpstr>'PL1.B von nam 2022 CT Dan toc'!Print_Area</vt:lpstr>
      <vt:lpstr>'Chi tiet DM CT dan toc 2022 '!Print_Titles</vt:lpstr>
      <vt:lpstr>'Chi tiết GNBV 2022'!Print_Titles</vt:lpstr>
      <vt:lpstr>'PL 1.A von 5 nam CT Dan toc'!Print_Titles</vt:lpstr>
      <vt:lpstr>'PL 1.C doi ung Dan toc'!Print_Titles</vt:lpstr>
      <vt:lpstr>'PL 2.A von 5 nam CT GNBV'!Print_Titles</vt:lpstr>
      <vt:lpstr>'PL 2.B von nam 2022 CT GNBV '!Print_Titles</vt:lpstr>
      <vt:lpstr>'PL 2.C doi ung Giảm ngheo'!Print_Titles</vt:lpstr>
      <vt:lpstr>'PL1 Von nam 2023 CT Dan toc'!Print_Titles</vt:lpstr>
      <vt:lpstr>'PL1.B von nam 2022 CT Dan toc'!Print_Titles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A</cp:lastModifiedBy>
  <cp:lastPrinted>2023-12-04T02:45:38Z</cp:lastPrinted>
  <dcterms:created xsi:type="dcterms:W3CDTF">2019-11-29T01:34:18Z</dcterms:created>
  <dcterms:modified xsi:type="dcterms:W3CDTF">2023-12-04T02:46:06Z</dcterms:modified>
</cp:coreProperties>
</file>